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knas.public.city.fukagawa.hokkaido.jp\学務課\main\管理係\40 事務局\01 予算・決算\負担金・補助金関係\高校支援\R4（交付金関係）\実績報告\R3HP掲載\"/>
    </mc:Choice>
  </mc:AlternateContent>
  <bookViews>
    <workbookView xWindow="1860" yWindow="0" windowWidth="24000" windowHeight="9750"/>
  </bookViews>
  <sheets>
    <sheet name="深川西校" sheetId="1" r:id="rId1"/>
    <sheet name="深川東高校" sheetId="2" r:id="rId2"/>
  </sheets>
  <definedNames>
    <definedName name="_xlnm.Print_Area" localSheetId="0">深川西校!$A$1:$H$114</definedName>
    <definedName name="_xlnm.Print_Area" localSheetId="1">深川東高校!$A$1:$G$75</definedName>
    <definedName name="_xlnm.Print_Titles" localSheetId="0">深川西校!$1:$3</definedName>
    <definedName name="_xlnm.Print_Titles" localSheetId="1">深川東高校!$3:$3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5" i="2" l="1"/>
  <c r="G75" i="2" l="1"/>
  <c r="F75" i="2"/>
  <c r="F13" i="2" l="1"/>
  <c r="E13" i="2" l="1"/>
  <c r="G13" i="2"/>
  <c r="C5" i="2" s="1"/>
  <c r="F16" i="2"/>
  <c r="F43" i="2"/>
  <c r="F44" i="2" s="1"/>
  <c r="D5" i="2" s="1"/>
  <c r="G43" i="2"/>
  <c r="G44" i="2" s="1"/>
  <c r="E44" i="2"/>
  <c r="F47" i="2"/>
  <c r="E55" i="2"/>
  <c r="F55" i="2"/>
  <c r="G55" i="2"/>
  <c r="F58" i="2"/>
  <c r="E63" i="2"/>
  <c r="F63" i="2"/>
  <c r="G63" i="2"/>
  <c r="F66" i="2"/>
  <c r="E68" i="2"/>
  <c r="F68" i="2"/>
  <c r="G68" i="2"/>
  <c r="F5" i="2" l="1"/>
  <c r="E93" i="1"/>
  <c r="F100" i="1"/>
  <c r="G100" i="1"/>
  <c r="E100" i="1"/>
  <c r="F93" i="1"/>
  <c r="G93" i="1"/>
  <c r="G114" i="1" l="1"/>
  <c r="F114" i="1"/>
  <c r="E114" i="1"/>
  <c r="F103" i="1" l="1"/>
  <c r="F96" i="1"/>
  <c r="F107" i="1" l="1"/>
  <c r="G107" i="1"/>
  <c r="E107" i="1"/>
  <c r="F13" i="1" l="1"/>
  <c r="D5" i="1" s="1"/>
  <c r="G13" i="1"/>
  <c r="C5" i="1" s="1"/>
  <c r="E13" i="1"/>
  <c r="F5" i="1" s="1"/>
</calcChain>
</file>

<file path=xl/comments1.xml><?xml version="1.0" encoding="utf-8"?>
<comments xmlns="http://schemas.openxmlformats.org/spreadsheetml/2006/main">
  <authors>
    <author>Windows ユーザー</author>
  </authors>
  <commentList>
    <comment ref="A1" authorId="0" shapeId="0">
      <text>
        <r>
          <rPr>
            <b/>
            <sz val="9"/>
            <color indexed="81"/>
            <rFont val="MS P ゴシック"/>
            <family val="3"/>
            <charset val="128"/>
          </rPr>
          <t>Windows ユーザー:</t>
        </r>
        <r>
          <rPr>
            <sz val="9"/>
            <color indexed="81"/>
            <rFont val="MS P ゴシック"/>
            <family val="3"/>
            <charset val="128"/>
          </rPr>
          <t xml:space="preserve">
</t>
        </r>
      </text>
    </comment>
  </commentList>
</comments>
</file>

<file path=xl/sharedStrings.xml><?xml version="1.0" encoding="utf-8"?>
<sst xmlns="http://schemas.openxmlformats.org/spreadsheetml/2006/main" count="328" uniqueCount="205">
  <si>
    <t>内容</t>
    <rPh sb="0" eb="2">
      <t>ナイヨウ</t>
    </rPh>
    <phoneticPr fontId="2"/>
  </si>
  <si>
    <t>事業費</t>
    <rPh sb="0" eb="3">
      <t>ジギョウヒ</t>
    </rPh>
    <phoneticPr fontId="2"/>
  </si>
  <si>
    <t>対象
人数</t>
    <rPh sb="0" eb="2">
      <t>タイショウ</t>
    </rPh>
    <rPh sb="3" eb="5">
      <t>ニンズウ</t>
    </rPh>
    <phoneticPr fontId="2"/>
  </si>
  <si>
    <t>No</t>
    <phoneticPr fontId="2"/>
  </si>
  <si>
    <t>項目</t>
    <rPh sb="0" eb="2">
      <t>コウモク</t>
    </rPh>
    <phoneticPr fontId="2"/>
  </si>
  <si>
    <t>数量</t>
    <rPh sb="0" eb="2">
      <t>スウリョウ</t>
    </rPh>
    <phoneticPr fontId="2"/>
  </si>
  <si>
    <t>（単位：円）</t>
    <rPh sb="1" eb="3">
      <t>タンイ</t>
    </rPh>
    <rPh sb="4" eb="5">
      <t>エン</t>
    </rPh>
    <phoneticPr fontId="2"/>
  </si>
  <si>
    <t>（単位：人、円）</t>
    <rPh sb="1" eb="3">
      <t>タンイ</t>
    </rPh>
    <rPh sb="4" eb="5">
      <t>ニン</t>
    </rPh>
    <rPh sb="6" eb="7">
      <t>エン</t>
    </rPh>
    <phoneticPr fontId="2"/>
  </si>
  <si>
    <t>補助実績額</t>
  </si>
  <si>
    <t>実施日</t>
  </si>
  <si>
    <t>合計</t>
    <rPh sb="0" eb="2">
      <t>ゴウケイ</t>
    </rPh>
    <phoneticPr fontId="2"/>
  </si>
  <si>
    <t>見込み
人数</t>
    <rPh sb="0" eb="2">
      <t>ミコ</t>
    </rPh>
    <rPh sb="4" eb="6">
      <t>ニンズウ</t>
    </rPh>
    <phoneticPr fontId="2"/>
  </si>
  <si>
    <t>事業内容</t>
    <rPh sb="0" eb="2">
      <t>ジギョウ</t>
    </rPh>
    <rPh sb="2" eb="4">
      <t>ナイヨウ</t>
    </rPh>
    <phoneticPr fontId="2"/>
  </si>
  <si>
    <t>対象経費</t>
    <rPh sb="0" eb="2">
      <t>タイショウ</t>
    </rPh>
    <rPh sb="2" eb="4">
      <t>ケイヒ</t>
    </rPh>
    <phoneticPr fontId="2"/>
  </si>
  <si>
    <t>申請額</t>
    <phoneticPr fontId="2"/>
  </si>
  <si>
    <t>1.生徒の研修等に関する事業</t>
    <rPh sb="2" eb="4">
      <t>セイト</t>
    </rPh>
    <rPh sb="5" eb="8">
      <t>ケンシュウナド</t>
    </rPh>
    <rPh sb="9" eb="10">
      <t>カン</t>
    </rPh>
    <rPh sb="12" eb="14">
      <t>ジギョウ</t>
    </rPh>
    <phoneticPr fontId="2"/>
  </si>
  <si>
    <t>備考</t>
    <rPh sb="0" eb="2">
      <t>ビコウ</t>
    </rPh>
    <phoneticPr fontId="2"/>
  </si>
  <si>
    <t>第１回公務員模試(実務教育出版)</t>
  </si>
  <si>
    <t>第１回道看護模試(看予備)</t>
  </si>
  <si>
    <t>第１回小論文模試(学研)</t>
    <rPh sb="3" eb="6">
      <t>ショウロンブン</t>
    </rPh>
    <rPh sb="6" eb="8">
      <t>モシ</t>
    </rPh>
    <rPh sb="9" eb="11">
      <t>ガッケン</t>
    </rPh>
    <phoneticPr fontId="6"/>
  </si>
  <si>
    <t>第１回全統共通テスト模試(河合塾)</t>
    <rPh sb="3" eb="5">
      <t>ゼントウ</t>
    </rPh>
    <rPh sb="5" eb="7">
      <t>キョウツウ</t>
    </rPh>
    <phoneticPr fontId="6"/>
  </si>
  <si>
    <t>第２回公務員模試(実務教育出版)</t>
  </si>
  <si>
    <t>第３回公務員模試(実務教育出版)</t>
  </si>
  <si>
    <t>第１回全統記述模試(河合塾)</t>
  </si>
  <si>
    <t>第４回公務員模試(実務教育出版)</t>
  </si>
  <si>
    <t>大学入学共通テスト模試・６月(ベネッセ)</t>
    <rPh sb="0" eb="2">
      <t>ダイガク</t>
    </rPh>
    <rPh sb="2" eb="4">
      <t>ニュウガク</t>
    </rPh>
    <rPh sb="4" eb="6">
      <t>キョウツウ</t>
    </rPh>
    <phoneticPr fontId="6"/>
  </si>
  <si>
    <t>第２回道看護模試(看予備)</t>
  </si>
  <si>
    <t>第１回高２看護模試(看予備)</t>
  </si>
  <si>
    <t>第５回公務員模試(実務教育出版)</t>
  </si>
  <si>
    <t>第６回公務員模試(実務教育出版)</t>
  </si>
  <si>
    <t>第２回小論文模試(学研)</t>
    <rPh sb="3" eb="6">
      <t>ショウロンブン</t>
    </rPh>
    <rPh sb="6" eb="8">
      <t>モシ</t>
    </rPh>
    <rPh sb="9" eb="11">
      <t>ガッケン</t>
    </rPh>
    <phoneticPr fontId="6"/>
  </si>
  <si>
    <t>総合学力記述模試・７月(ベネッセ)</t>
  </si>
  <si>
    <t>総合学力テスト・７月(ベネッセ)－記述</t>
    <rPh sb="0" eb="2">
      <t>ソウゴウ</t>
    </rPh>
    <rPh sb="2" eb="4">
      <t>ガクリョク</t>
    </rPh>
    <rPh sb="9" eb="10">
      <t>ガツ</t>
    </rPh>
    <rPh sb="17" eb="19">
      <t>キジュツ</t>
    </rPh>
    <phoneticPr fontId="6"/>
  </si>
  <si>
    <t>第２回全統共通テスト模試(河合塾)</t>
    <rPh sb="5" eb="7">
      <t>キョウツウ</t>
    </rPh>
    <phoneticPr fontId="6"/>
  </si>
  <si>
    <t>第３回小論文模試(学研)</t>
    <rPh sb="3" eb="6">
      <t>ショウロンブン</t>
    </rPh>
    <rPh sb="6" eb="8">
      <t>モシ</t>
    </rPh>
    <rPh sb="9" eb="11">
      <t>ガッケン</t>
    </rPh>
    <phoneticPr fontId="6"/>
  </si>
  <si>
    <t>第３回道看護模試(看予備)</t>
  </si>
  <si>
    <t>第２回全統記述模試(河合塾)</t>
  </si>
  <si>
    <t>第１回ベネッセ・駿台共通テスト模試</t>
    <rPh sb="10" eb="12">
      <t>キョウツウ</t>
    </rPh>
    <phoneticPr fontId="6"/>
  </si>
  <si>
    <t>第２回高２看護模試(看予備)</t>
  </si>
  <si>
    <t>第１回高２公務員模試(実務教育出版)</t>
    <rPh sb="3" eb="4">
      <t>コウ</t>
    </rPh>
    <phoneticPr fontId="6"/>
  </si>
  <si>
    <t>第２回小論文模試(ベネッセ)</t>
    <rPh sb="3" eb="6">
      <t>ショウロンブン</t>
    </rPh>
    <rPh sb="6" eb="8">
      <t>モシ</t>
    </rPh>
    <phoneticPr fontId="6"/>
  </si>
  <si>
    <t>第４回道看護模試(看予備)</t>
  </si>
  <si>
    <t>第２回ベネッセ・駿台記述模試</t>
    <phoneticPr fontId="6"/>
  </si>
  <si>
    <t>第５回道看護模試(看予備)</t>
  </si>
  <si>
    <t>総合学力テスト・１１月(ベネッセ)－記述</t>
    <rPh sb="10" eb="11">
      <t>ガツ</t>
    </rPh>
    <phoneticPr fontId="6"/>
  </si>
  <si>
    <t>全統プレ共通テスト(河合塾)</t>
    <rPh sb="4" eb="6">
      <t>キョウツウ</t>
    </rPh>
    <phoneticPr fontId="6"/>
  </si>
  <si>
    <t>第２回高２公務員模試(実務教育出版)</t>
    <rPh sb="3" eb="4">
      <t>コウ</t>
    </rPh>
    <phoneticPr fontId="6"/>
  </si>
  <si>
    <t>第３回高２公務員模試(実務教育出版)</t>
    <rPh sb="3" eb="4">
      <t>コウ</t>
    </rPh>
    <phoneticPr fontId="6"/>
  </si>
  <si>
    <t>総合学力テスト・１月(ベネッセ)－記述</t>
    <rPh sb="9" eb="10">
      <t>ガツ</t>
    </rPh>
    <phoneticPr fontId="6"/>
  </si>
  <si>
    <t>第４回高２看護模試(看予備)</t>
  </si>
  <si>
    <t>第４回高２公務員模試(実務教育出版)</t>
    <rPh sb="3" eb="4">
      <t>コウ</t>
    </rPh>
    <phoneticPr fontId="6"/>
  </si>
  <si>
    <t>同上模試監督料</t>
    <rPh sb="0" eb="1">
      <t>ドウ</t>
    </rPh>
    <rPh sb="1" eb="2">
      <t>ウエ</t>
    </rPh>
    <rPh sb="2" eb="4">
      <t>モシ</t>
    </rPh>
    <rPh sb="4" eb="7">
      <t>カントクリョウ</t>
    </rPh>
    <phoneticPr fontId="2"/>
  </si>
  <si>
    <t>同上模試監督料</t>
    <rPh sb="0" eb="1">
      <t>オナ</t>
    </rPh>
    <rPh sb="1" eb="2">
      <t>ウエ</t>
    </rPh>
    <rPh sb="2" eb="4">
      <t>モシ</t>
    </rPh>
    <rPh sb="4" eb="7">
      <t>カントクリョウ</t>
    </rPh>
    <phoneticPr fontId="2"/>
  </si>
  <si>
    <t>同上試験監督料</t>
    <rPh sb="0" eb="2">
      <t>ドウジョウ</t>
    </rPh>
    <rPh sb="2" eb="4">
      <t>シケン</t>
    </rPh>
    <rPh sb="4" eb="7">
      <t>カントクリョウ</t>
    </rPh>
    <phoneticPr fontId="2"/>
  </si>
  <si>
    <t>１０月１６日（土）</t>
    <rPh sb="2" eb="3">
      <t>ガツ</t>
    </rPh>
    <rPh sb="5" eb="6">
      <t>ニチ</t>
    </rPh>
    <rPh sb="7" eb="8">
      <t>ツチ</t>
    </rPh>
    <phoneticPr fontId="2"/>
  </si>
  <si>
    <t>１２月４日（土）</t>
    <rPh sb="2" eb="3">
      <t>ガツ</t>
    </rPh>
    <rPh sb="4" eb="5">
      <t>ニチ</t>
    </rPh>
    <rPh sb="6" eb="7">
      <t>ツチ</t>
    </rPh>
    <phoneticPr fontId="2"/>
  </si>
  <si>
    <t>２月２６日（土）</t>
    <rPh sb="1" eb="2">
      <t>ガツ</t>
    </rPh>
    <rPh sb="4" eb="5">
      <t>ニチ</t>
    </rPh>
    <rPh sb="6" eb="7">
      <t>ツチ</t>
    </rPh>
    <phoneticPr fontId="2"/>
  </si>
  <si>
    <t>第３回実用英語検定試験</t>
    <rPh sb="0" eb="1">
      <t>ダイ</t>
    </rPh>
    <rPh sb="2" eb="3">
      <t>カイ</t>
    </rPh>
    <rPh sb="3" eb="5">
      <t>ジツヨウ</t>
    </rPh>
    <rPh sb="5" eb="7">
      <t>エイゴ</t>
    </rPh>
    <rPh sb="7" eb="9">
      <t>ケンテイ</t>
    </rPh>
    <rPh sb="9" eb="11">
      <t>シケン</t>
    </rPh>
    <phoneticPr fontId="2"/>
  </si>
  <si>
    <t>第１５５回電卓計算能力検定監試験</t>
    <rPh sb="0" eb="1">
      <t>ダイ</t>
    </rPh>
    <rPh sb="4" eb="5">
      <t>カイ</t>
    </rPh>
    <rPh sb="5" eb="13">
      <t>デンタクケイサンノウリョクケンテイ</t>
    </rPh>
    <rPh sb="13" eb="14">
      <t>カン</t>
    </rPh>
    <rPh sb="14" eb="16">
      <t>シケン</t>
    </rPh>
    <phoneticPr fontId="2"/>
  </si>
  <si>
    <t>第１５４回電卓計算能力検定試験</t>
    <rPh sb="0" eb="1">
      <t>ダイ</t>
    </rPh>
    <rPh sb="4" eb="5">
      <t>カイ</t>
    </rPh>
    <rPh sb="5" eb="13">
      <t>デンタクケイサンノウリョクケンテイ</t>
    </rPh>
    <rPh sb="13" eb="15">
      <t>シケン</t>
    </rPh>
    <phoneticPr fontId="2"/>
  </si>
  <si>
    <t>学校ＰＲポスター作成</t>
    <rPh sb="0" eb="2">
      <t>ガッコウ</t>
    </rPh>
    <rPh sb="8" eb="10">
      <t>サクセイ</t>
    </rPh>
    <phoneticPr fontId="2"/>
  </si>
  <si>
    <t>学校案内パンフレット作成</t>
    <rPh sb="0" eb="2">
      <t>ガッコウ</t>
    </rPh>
    <rPh sb="2" eb="4">
      <t>アンナイ</t>
    </rPh>
    <rPh sb="10" eb="12">
      <t>サクセイ</t>
    </rPh>
    <phoneticPr fontId="2"/>
  </si>
  <si>
    <t>Ａ１　</t>
    <phoneticPr fontId="2"/>
  </si>
  <si>
    <t>８Ｐ</t>
    <phoneticPr fontId="2"/>
  </si>
  <si>
    <t>振込手数料</t>
    <rPh sb="0" eb="2">
      <t>フリコミ</t>
    </rPh>
    <rPh sb="2" eb="5">
      <t>テスウリョウ</t>
    </rPh>
    <phoneticPr fontId="2"/>
  </si>
  <si>
    <t xml:space="preserve">   3'</t>
    <phoneticPr fontId="2"/>
  </si>
  <si>
    <t xml:space="preserve">   5'</t>
    <phoneticPr fontId="2"/>
  </si>
  <si>
    <t xml:space="preserve">   8'</t>
    <phoneticPr fontId="2"/>
  </si>
  <si>
    <t xml:space="preserve">  10'</t>
    <phoneticPr fontId="2"/>
  </si>
  <si>
    <t xml:space="preserve">  12'</t>
    <phoneticPr fontId="2"/>
  </si>
  <si>
    <t xml:space="preserve">  14'</t>
    <phoneticPr fontId="2"/>
  </si>
  <si>
    <t xml:space="preserve">  16'</t>
    <phoneticPr fontId="2"/>
  </si>
  <si>
    <t xml:space="preserve">  25'</t>
    <phoneticPr fontId="2"/>
  </si>
  <si>
    <t xml:space="preserve">  28'</t>
    <phoneticPr fontId="2"/>
  </si>
  <si>
    <t>カタリ場に係る書類発送</t>
    <rPh sb="3" eb="4">
      <t>バ</t>
    </rPh>
    <rPh sb="5" eb="6">
      <t>カカ</t>
    </rPh>
    <rPh sb="7" eb="9">
      <t>ショルイ</t>
    </rPh>
    <rPh sb="9" eb="11">
      <t>ハッソウ</t>
    </rPh>
    <phoneticPr fontId="2"/>
  </si>
  <si>
    <t>第３回全統記述模試監督料</t>
    <rPh sb="0" eb="1">
      <t>ダイ</t>
    </rPh>
    <rPh sb="2" eb="3">
      <t>カイ</t>
    </rPh>
    <rPh sb="3" eb="5">
      <t>ゼントウ</t>
    </rPh>
    <rPh sb="5" eb="9">
      <t>キジュツモシ</t>
    </rPh>
    <rPh sb="9" eb="12">
      <t>カントクリョウ</t>
    </rPh>
    <phoneticPr fontId="2"/>
  </si>
  <si>
    <t>第３回共通テスト模試（河合塾）</t>
    <rPh sb="0" eb="1">
      <t>ダイ</t>
    </rPh>
    <rPh sb="2" eb="3">
      <t>カイ</t>
    </rPh>
    <rPh sb="3" eb="5">
      <t>キョウツウ</t>
    </rPh>
    <rPh sb="8" eb="10">
      <t>モシ</t>
    </rPh>
    <rPh sb="11" eb="14">
      <t>カワイジュク</t>
    </rPh>
    <phoneticPr fontId="2"/>
  </si>
  <si>
    <t>第３回全統共通テスト模試監督料</t>
    <rPh sb="3" eb="5">
      <t>ゼントウ</t>
    </rPh>
    <rPh sb="5" eb="7">
      <t>キョウツウ</t>
    </rPh>
    <rPh sb="12" eb="15">
      <t>カントクリョウ</t>
    </rPh>
    <phoneticPr fontId="6"/>
  </si>
  <si>
    <t>２年高看</t>
    <rPh sb="1" eb="2">
      <t>ネン</t>
    </rPh>
    <rPh sb="2" eb="4">
      <t>コウカン</t>
    </rPh>
    <phoneticPr fontId="2"/>
  </si>
  <si>
    <t>第３回高２看護模試補助分（看予備）</t>
    <rPh sb="0" eb="1">
      <t>ダイ</t>
    </rPh>
    <rPh sb="2" eb="3">
      <t>カイ</t>
    </rPh>
    <rPh sb="3" eb="4">
      <t>コウ</t>
    </rPh>
    <rPh sb="5" eb="9">
      <t>カンゴモシ</t>
    </rPh>
    <rPh sb="9" eb="12">
      <t>ホジョブン</t>
    </rPh>
    <rPh sb="13" eb="14">
      <t>カン</t>
    </rPh>
    <rPh sb="14" eb="16">
      <t>ヨビ</t>
    </rPh>
    <phoneticPr fontId="2"/>
  </si>
  <si>
    <t>第３回全統記述模試補助分（河合塾）</t>
    <rPh sb="0" eb="1">
      <t>ダイ</t>
    </rPh>
    <rPh sb="2" eb="3">
      <t>カイ</t>
    </rPh>
    <rPh sb="3" eb="5">
      <t>ゼントウ</t>
    </rPh>
    <rPh sb="5" eb="9">
      <t>キジュツモシ</t>
    </rPh>
    <rPh sb="9" eb="12">
      <t>ホジョブン</t>
    </rPh>
    <rPh sb="13" eb="16">
      <t>カワイジュク</t>
    </rPh>
    <phoneticPr fontId="2"/>
  </si>
  <si>
    <t>３年１１月マーク（ベネッセ）</t>
    <rPh sb="1" eb="2">
      <t>ネン</t>
    </rPh>
    <rPh sb="4" eb="5">
      <t>ガツ</t>
    </rPh>
    <phoneticPr fontId="2"/>
  </si>
  <si>
    <t>第３回ベネッセ・駿台大学共通テスト模試監督料</t>
    <rPh sb="0" eb="1">
      <t>ダイ</t>
    </rPh>
    <rPh sb="2" eb="3">
      <t>カイ</t>
    </rPh>
    <rPh sb="8" eb="10">
      <t>スンダイ</t>
    </rPh>
    <rPh sb="10" eb="12">
      <t>ダイガク</t>
    </rPh>
    <rPh sb="12" eb="14">
      <t>キョウツウ</t>
    </rPh>
    <rPh sb="17" eb="19">
      <t>モシ</t>
    </rPh>
    <rPh sb="19" eb="22">
      <t>カントクリョウ</t>
    </rPh>
    <phoneticPr fontId="2"/>
  </si>
  <si>
    <t>通学助成費案内通知書発送</t>
    <rPh sb="0" eb="2">
      <t>ツウガク</t>
    </rPh>
    <rPh sb="2" eb="5">
      <t>ジョセイヒ</t>
    </rPh>
    <rPh sb="5" eb="7">
      <t>アンナイ</t>
    </rPh>
    <rPh sb="7" eb="10">
      <t>ツウチショ</t>
    </rPh>
    <rPh sb="10" eb="12">
      <t>ハッソウ</t>
    </rPh>
    <phoneticPr fontId="2"/>
  </si>
  <si>
    <t>交通費補助金振込（１回目）</t>
    <rPh sb="0" eb="3">
      <t>コウツウヒ</t>
    </rPh>
    <rPh sb="3" eb="5">
      <t>ホジョ</t>
    </rPh>
    <rPh sb="5" eb="6">
      <t>キン</t>
    </rPh>
    <rPh sb="6" eb="8">
      <t>フリコミ</t>
    </rPh>
    <rPh sb="10" eb="12">
      <t>カイメ</t>
    </rPh>
    <phoneticPr fontId="2"/>
  </si>
  <si>
    <t>総合学力テスト・１１月(ベネッセ)－記述監督料</t>
    <rPh sb="10" eb="11">
      <t>ガツ</t>
    </rPh>
    <rPh sb="20" eb="23">
      <t>カントクリョウ</t>
    </rPh>
    <phoneticPr fontId="6"/>
  </si>
  <si>
    <t>全統プレ共通テスト(河合塾)監督料</t>
    <rPh sb="4" eb="6">
      <t>キョウツウ</t>
    </rPh>
    <rPh sb="14" eb="17">
      <t>カントクリョウ</t>
    </rPh>
    <phoneticPr fontId="6"/>
  </si>
  <si>
    <t>２年進学</t>
    <rPh sb="1" eb="2">
      <t>ネン</t>
    </rPh>
    <rPh sb="2" eb="4">
      <t>シンガク</t>
    </rPh>
    <phoneticPr fontId="6"/>
  </si>
  <si>
    <t>総合学力テスト・１１月(ベネッセ)</t>
    <rPh sb="10" eb="11">
      <t>ガツ</t>
    </rPh>
    <phoneticPr fontId="6"/>
  </si>
  <si>
    <t>１月２１日（金）</t>
    <rPh sb="1" eb="2">
      <t>ガツ</t>
    </rPh>
    <rPh sb="4" eb="5">
      <t>ニチ</t>
    </rPh>
    <rPh sb="6" eb="7">
      <t>キン</t>
    </rPh>
    <phoneticPr fontId="2"/>
  </si>
  <si>
    <t>１月１５日（日）</t>
    <rPh sb="1" eb="2">
      <t>ガツ</t>
    </rPh>
    <rPh sb="4" eb="5">
      <t>ニチ</t>
    </rPh>
    <rPh sb="6" eb="7">
      <t>ニチ</t>
    </rPh>
    <phoneticPr fontId="2"/>
  </si>
  <si>
    <t>第４２回社会人常識マナー検定</t>
    <rPh sb="0" eb="1">
      <t>ダイ</t>
    </rPh>
    <rPh sb="3" eb="4">
      <t>カイ</t>
    </rPh>
    <rPh sb="4" eb="7">
      <t>シャカイジン</t>
    </rPh>
    <rPh sb="7" eb="9">
      <t>ジョウシキ</t>
    </rPh>
    <rPh sb="12" eb="14">
      <t>ケンテイ</t>
    </rPh>
    <phoneticPr fontId="2"/>
  </si>
  <si>
    <t>１２月２１日（火）</t>
    <rPh sb="2" eb="3">
      <t>ガツ</t>
    </rPh>
    <rPh sb="5" eb="6">
      <t>ニチ</t>
    </rPh>
    <rPh sb="7" eb="8">
      <t>ヒ</t>
    </rPh>
    <phoneticPr fontId="2"/>
  </si>
  <si>
    <t>令和３年度ＧＴＥＣ　Ｂａｓｉｃ（１年）</t>
    <rPh sb="0" eb="2">
      <t>レイワ</t>
    </rPh>
    <rPh sb="3" eb="5">
      <t>ネンド</t>
    </rPh>
    <rPh sb="17" eb="18">
      <t>ネン</t>
    </rPh>
    <phoneticPr fontId="2"/>
  </si>
  <si>
    <t>令和３年度ＧＴＥＣ　Ｂａｓｉｃ（２年）</t>
    <rPh sb="0" eb="2">
      <t>レイワ</t>
    </rPh>
    <rPh sb="3" eb="5">
      <t>ネンド</t>
    </rPh>
    <rPh sb="17" eb="18">
      <t>ネン</t>
    </rPh>
    <phoneticPr fontId="2"/>
  </si>
  <si>
    <t>１１月５日（金）</t>
    <rPh sb="2" eb="3">
      <t>ガツ</t>
    </rPh>
    <rPh sb="4" eb="5">
      <t>ニチ</t>
    </rPh>
    <rPh sb="6" eb="7">
      <t>キン</t>
    </rPh>
    <phoneticPr fontId="2"/>
  </si>
  <si>
    <t>第２回漢字能力検定試験</t>
    <rPh sb="0" eb="1">
      <t>ダイ</t>
    </rPh>
    <rPh sb="2" eb="3">
      <t>カイ</t>
    </rPh>
    <rPh sb="3" eb="5">
      <t>カンジ</t>
    </rPh>
    <rPh sb="5" eb="7">
      <t>ノウリョク</t>
    </rPh>
    <rPh sb="7" eb="9">
      <t>ケンテイ</t>
    </rPh>
    <rPh sb="9" eb="11">
      <t>シケン</t>
    </rPh>
    <phoneticPr fontId="2"/>
  </si>
  <si>
    <t>大学入学共通テスト模試・２月（ベネッセ）</t>
    <rPh sb="0" eb="2">
      <t>ダイガク</t>
    </rPh>
    <rPh sb="2" eb="4">
      <t>ニュウガク</t>
    </rPh>
    <rPh sb="4" eb="6">
      <t>キョウツウ</t>
    </rPh>
    <rPh sb="13" eb="14">
      <t>ガツ</t>
    </rPh>
    <phoneticPr fontId="6"/>
  </si>
  <si>
    <t>大学入学共通テスト模試・１月（ベネッセ）</t>
    <rPh sb="0" eb="2">
      <t>ダイガク</t>
    </rPh>
    <rPh sb="2" eb="4">
      <t>ニュウガク</t>
    </rPh>
    <rPh sb="4" eb="6">
      <t>キョウツウ</t>
    </rPh>
    <rPh sb="13" eb="14">
      <t>ガツ</t>
    </rPh>
    <phoneticPr fontId="6"/>
  </si>
  <si>
    <t>大学入学共通テスト模試・２月（ベネッセ）監督料</t>
    <rPh sb="0" eb="2">
      <t>ダイガク</t>
    </rPh>
    <rPh sb="2" eb="4">
      <t>ニュウガク</t>
    </rPh>
    <rPh sb="4" eb="6">
      <t>キョウツウ</t>
    </rPh>
    <rPh sb="13" eb="14">
      <t>ガツ</t>
    </rPh>
    <rPh sb="20" eb="23">
      <t>カントクリョウ</t>
    </rPh>
    <phoneticPr fontId="6"/>
  </si>
  <si>
    <t>第１５６回電卓計算能力検定監試験</t>
    <rPh sb="0" eb="1">
      <t>ダイ</t>
    </rPh>
    <rPh sb="4" eb="5">
      <t>カイ</t>
    </rPh>
    <rPh sb="5" eb="13">
      <t>デンタクケイサンノウリョクケンテイ</t>
    </rPh>
    <rPh sb="13" eb="14">
      <t>カン</t>
    </rPh>
    <rPh sb="14" eb="16">
      <t>シケン</t>
    </rPh>
    <phoneticPr fontId="2"/>
  </si>
  <si>
    <t>同上試験監督料不足分</t>
    <rPh sb="0" eb="2">
      <t>ドウジョウ</t>
    </rPh>
    <rPh sb="2" eb="4">
      <t>シケン</t>
    </rPh>
    <rPh sb="4" eb="7">
      <t>カントクリョウ</t>
    </rPh>
    <rPh sb="7" eb="10">
      <t>フソクブン</t>
    </rPh>
    <phoneticPr fontId="2"/>
  </si>
  <si>
    <t>カタリ場経費（１，２年）</t>
    <rPh sb="3" eb="4">
      <t>バ</t>
    </rPh>
    <rPh sb="4" eb="6">
      <t>ケイヒ</t>
    </rPh>
    <rPh sb="10" eb="11">
      <t>ネン</t>
    </rPh>
    <phoneticPr fontId="2"/>
  </si>
  <si>
    <t>大学入学共通テスト模試・１月（ベネッセ）監督料</t>
    <rPh sb="0" eb="2">
      <t>ダイガク</t>
    </rPh>
    <rPh sb="2" eb="4">
      <t>ニュウガク</t>
    </rPh>
    <rPh sb="4" eb="6">
      <t>キョウツウ</t>
    </rPh>
    <rPh sb="13" eb="14">
      <t>ガツ</t>
    </rPh>
    <rPh sb="20" eb="23">
      <t>カントクリョウ</t>
    </rPh>
    <phoneticPr fontId="6"/>
  </si>
  <si>
    <t>交通費補助金振込（２回目）</t>
    <rPh sb="0" eb="3">
      <t>コウツウヒ</t>
    </rPh>
    <rPh sb="3" eb="5">
      <t>ホジョ</t>
    </rPh>
    <rPh sb="5" eb="6">
      <t>キン</t>
    </rPh>
    <rPh sb="6" eb="8">
      <t>フリコミ</t>
    </rPh>
    <rPh sb="10" eb="12">
      <t>カイメ</t>
    </rPh>
    <phoneticPr fontId="2"/>
  </si>
  <si>
    <t>５月２２日（土）</t>
    <rPh sb="1" eb="2">
      <t>ガツ</t>
    </rPh>
    <rPh sb="4" eb="5">
      <t>ニチ</t>
    </rPh>
    <rPh sb="6" eb="7">
      <t>ツチ</t>
    </rPh>
    <phoneticPr fontId="2"/>
  </si>
  <si>
    <t>２０２１年度第１回実用英語検定</t>
    <rPh sb="4" eb="6">
      <t>ネンド</t>
    </rPh>
    <rPh sb="6" eb="7">
      <t>ダイ</t>
    </rPh>
    <rPh sb="8" eb="9">
      <t>カイ</t>
    </rPh>
    <rPh sb="9" eb="11">
      <t>ジツヨウ</t>
    </rPh>
    <rPh sb="11" eb="13">
      <t>エイゴ</t>
    </rPh>
    <rPh sb="13" eb="15">
      <t>ケンテイ</t>
    </rPh>
    <phoneticPr fontId="2"/>
  </si>
  <si>
    <t>５月１５日（土）</t>
    <rPh sb="1" eb="2">
      <t>ガツ</t>
    </rPh>
    <rPh sb="4" eb="5">
      <t>ニチ</t>
    </rPh>
    <rPh sb="6" eb="7">
      <t>ツチ</t>
    </rPh>
    <phoneticPr fontId="2"/>
  </si>
  <si>
    <t>第１５２回電卓計算能力検定試験監督料</t>
    <rPh sb="0" eb="1">
      <t>ダイ</t>
    </rPh>
    <rPh sb="4" eb="5">
      <t>カイ</t>
    </rPh>
    <rPh sb="5" eb="13">
      <t>デンタクケイサンノウリョクケンテイ</t>
    </rPh>
    <rPh sb="13" eb="15">
      <t>シケン</t>
    </rPh>
    <rPh sb="15" eb="18">
      <t>カントクリョウ</t>
    </rPh>
    <phoneticPr fontId="2"/>
  </si>
  <si>
    <t>同上電卓計算能力検定試験</t>
    <rPh sb="0" eb="2">
      <t>ドウジョウ</t>
    </rPh>
    <rPh sb="2" eb="10">
      <t>デンタクケイサンノウリョクケンテイ</t>
    </rPh>
    <rPh sb="10" eb="12">
      <t>シケン</t>
    </rPh>
    <phoneticPr fontId="2"/>
  </si>
  <si>
    <t>７月１７日（土）</t>
    <rPh sb="1" eb="2">
      <t>ガツ</t>
    </rPh>
    <rPh sb="4" eb="5">
      <t>ニチ</t>
    </rPh>
    <rPh sb="6" eb="7">
      <t>ツチ</t>
    </rPh>
    <phoneticPr fontId="2"/>
  </si>
  <si>
    <t>同上電卓計算能力検定試験監督料</t>
    <rPh sb="0" eb="2">
      <t>ドウジョウ</t>
    </rPh>
    <rPh sb="2" eb="10">
      <t>デンタクケイサンノウリョクケンテイ</t>
    </rPh>
    <rPh sb="10" eb="12">
      <t>シケン</t>
    </rPh>
    <rPh sb="12" eb="15">
      <t>カントクリョウ</t>
    </rPh>
    <phoneticPr fontId="2"/>
  </si>
  <si>
    <t>第１５３回電卓計算能力検定試験</t>
    <rPh sb="0" eb="1">
      <t>ダイ</t>
    </rPh>
    <rPh sb="4" eb="5">
      <t>カイ</t>
    </rPh>
    <rPh sb="5" eb="13">
      <t>デンタクケイサンノウリョクケンテイ</t>
    </rPh>
    <rPh sb="13" eb="15">
      <t>シケン</t>
    </rPh>
    <phoneticPr fontId="2"/>
  </si>
  <si>
    <t>令和３年度第１回漢字能力検定試験</t>
    <rPh sb="0" eb="2">
      <t>レイワ</t>
    </rPh>
    <rPh sb="3" eb="5">
      <t>ネンド</t>
    </rPh>
    <rPh sb="5" eb="6">
      <t>ダイ</t>
    </rPh>
    <rPh sb="7" eb="8">
      <t>カイ</t>
    </rPh>
    <rPh sb="8" eb="10">
      <t>カンジ</t>
    </rPh>
    <rPh sb="10" eb="12">
      <t>ノウリョク</t>
    </rPh>
    <rPh sb="12" eb="14">
      <t>ケンテイ</t>
    </rPh>
    <rPh sb="14" eb="16">
      <t>シケン</t>
    </rPh>
    <phoneticPr fontId="2"/>
  </si>
  <si>
    <t>６月２６日（土）</t>
    <rPh sb="1" eb="2">
      <t>ガツ</t>
    </rPh>
    <rPh sb="4" eb="5">
      <t>ニチ</t>
    </rPh>
    <rPh sb="6" eb="7">
      <t>ツチ</t>
    </rPh>
    <phoneticPr fontId="2"/>
  </si>
  <si>
    <t>巡回指導旅費（７／２０）</t>
    <rPh sb="0" eb="4">
      <t>ジュンカイシドウ</t>
    </rPh>
    <rPh sb="4" eb="6">
      <t>リョヒ</t>
    </rPh>
    <phoneticPr fontId="2"/>
  </si>
  <si>
    <t>９月２１日（土）</t>
    <rPh sb="1" eb="2">
      <t>ガツ</t>
    </rPh>
    <rPh sb="4" eb="5">
      <t>ニチ</t>
    </rPh>
    <rPh sb="6" eb="7">
      <t>ツチ</t>
    </rPh>
    <phoneticPr fontId="2"/>
  </si>
  <si>
    <t>全統記述模試監督料</t>
    <rPh sb="0" eb="9">
      <t>ゼントウキジュツモシカントクリョウ</t>
    </rPh>
    <phoneticPr fontId="6"/>
  </si>
  <si>
    <t>２０２１年度第２回実用英語検定</t>
    <rPh sb="4" eb="6">
      <t>ネンド</t>
    </rPh>
    <rPh sb="6" eb="7">
      <t>ダイ</t>
    </rPh>
    <rPh sb="8" eb="9">
      <t>カイ</t>
    </rPh>
    <rPh sb="9" eb="11">
      <t>ジツヨウ</t>
    </rPh>
    <rPh sb="11" eb="13">
      <t>エイゴ</t>
    </rPh>
    <rPh sb="13" eb="15">
      <t>ケンテイ</t>
    </rPh>
    <phoneticPr fontId="2"/>
  </si>
  <si>
    <t>１０月１０日（日）</t>
    <rPh sb="2" eb="3">
      <t>ガツ</t>
    </rPh>
    <rPh sb="5" eb="6">
      <t>ニチ</t>
    </rPh>
    <rPh sb="7" eb="8">
      <t>ニチ</t>
    </rPh>
    <phoneticPr fontId="2"/>
  </si>
  <si>
    <t>２年進学</t>
    <rPh sb="1" eb="2">
      <t>ネン</t>
    </rPh>
    <rPh sb="2" eb="4">
      <t>シンガク</t>
    </rPh>
    <phoneticPr fontId="2"/>
  </si>
  <si>
    <t>１年進学</t>
    <rPh sb="1" eb="2">
      <t>ネン</t>
    </rPh>
    <rPh sb="2" eb="4">
      <t>シンガク</t>
    </rPh>
    <phoneticPr fontId="6"/>
  </si>
  <si>
    <t>３年進学</t>
    <rPh sb="1" eb="2">
      <t>ネン</t>
    </rPh>
    <rPh sb="2" eb="4">
      <t>シンガク</t>
    </rPh>
    <phoneticPr fontId="6"/>
  </si>
  <si>
    <t>スタディサポート３年１回</t>
    <rPh sb="9" eb="10">
      <t>ネン</t>
    </rPh>
    <rPh sb="11" eb="12">
      <t>カイ</t>
    </rPh>
    <phoneticPr fontId="6"/>
  </si>
  <si>
    <t>３年公務員</t>
    <rPh sb="1" eb="2">
      <t>ネン</t>
    </rPh>
    <rPh sb="2" eb="5">
      <t>コウムイン</t>
    </rPh>
    <phoneticPr fontId="6"/>
  </si>
  <si>
    <t>３年高看</t>
    <rPh sb="1" eb="2">
      <t>ネン</t>
    </rPh>
    <rPh sb="2" eb="4">
      <t>コウカン</t>
    </rPh>
    <phoneticPr fontId="6"/>
  </si>
  <si>
    <t>３年小論文</t>
    <rPh sb="1" eb="2">
      <t>ネン</t>
    </rPh>
    <rPh sb="2" eb="5">
      <t>ショウロンブン</t>
    </rPh>
    <phoneticPr fontId="6"/>
  </si>
  <si>
    <t>３年大学</t>
    <rPh sb="1" eb="2">
      <t>ネン</t>
    </rPh>
    <rPh sb="2" eb="4">
      <t>ダイガク</t>
    </rPh>
    <phoneticPr fontId="6"/>
  </si>
  <si>
    <t>２年看護</t>
    <rPh sb="1" eb="2">
      <t>ネン</t>
    </rPh>
    <rPh sb="2" eb="4">
      <t>カンゴ</t>
    </rPh>
    <phoneticPr fontId="6"/>
  </si>
  <si>
    <t>２年大学</t>
    <rPh sb="1" eb="2">
      <t>ネン</t>
    </rPh>
    <rPh sb="2" eb="4">
      <t>ダイガク</t>
    </rPh>
    <phoneticPr fontId="6"/>
  </si>
  <si>
    <t>２年公務員</t>
    <rPh sb="1" eb="2">
      <t>ネン</t>
    </rPh>
    <rPh sb="2" eb="5">
      <t>コウムイン</t>
    </rPh>
    <phoneticPr fontId="6"/>
  </si>
  <si>
    <t>3.学力向上に関する事業</t>
    <rPh sb="2" eb="4">
      <t>ガクリョク</t>
    </rPh>
    <rPh sb="4" eb="6">
      <t>コウジョウ</t>
    </rPh>
    <rPh sb="7" eb="8">
      <t>カン</t>
    </rPh>
    <rPh sb="10" eb="12">
      <t>ジギョウ</t>
    </rPh>
    <phoneticPr fontId="2"/>
  </si>
  <si>
    <t>4.学校ＰＲに関する事業</t>
    <rPh sb="2" eb="4">
      <t>ガッコウ</t>
    </rPh>
    <rPh sb="7" eb="8">
      <t>カン</t>
    </rPh>
    <rPh sb="10" eb="12">
      <t>ジギョウ</t>
    </rPh>
    <phoneticPr fontId="2"/>
  </si>
  <si>
    <t>5.通学交通費助成に関する事業</t>
    <rPh sb="2" eb="4">
      <t>ツウガク</t>
    </rPh>
    <rPh sb="4" eb="7">
      <t>コウツウヒ</t>
    </rPh>
    <rPh sb="7" eb="9">
      <t>ジョセイ</t>
    </rPh>
    <rPh sb="10" eb="11">
      <t>カン</t>
    </rPh>
    <rPh sb="13" eb="15">
      <t>ジギョウ</t>
    </rPh>
    <phoneticPr fontId="2"/>
  </si>
  <si>
    <t>２.資格模試検定助成</t>
    <rPh sb="2" eb="4">
      <t>シカク</t>
    </rPh>
    <rPh sb="4" eb="6">
      <t>モシ</t>
    </rPh>
    <rPh sb="6" eb="8">
      <t>ケンテイ</t>
    </rPh>
    <rPh sb="8" eb="10">
      <t>ジョセイ</t>
    </rPh>
    <phoneticPr fontId="2"/>
  </si>
  <si>
    <t>No</t>
    <phoneticPr fontId="2"/>
  </si>
  <si>
    <t>6.通学交通費助成に関する事業</t>
    <rPh sb="2" eb="4">
      <t>ツウガク</t>
    </rPh>
    <rPh sb="4" eb="7">
      <t>コウツウヒ</t>
    </rPh>
    <rPh sb="7" eb="9">
      <t>ジョセイ</t>
    </rPh>
    <rPh sb="10" eb="11">
      <t>カン</t>
    </rPh>
    <rPh sb="13" eb="15">
      <t>ジギョウ</t>
    </rPh>
    <phoneticPr fontId="2"/>
  </si>
  <si>
    <t>申請額</t>
    <phoneticPr fontId="2"/>
  </si>
  <si>
    <t>部活名</t>
    <rPh sb="0" eb="2">
      <t>ブカツ</t>
    </rPh>
    <rPh sb="2" eb="3">
      <t>メイ</t>
    </rPh>
    <phoneticPr fontId="2"/>
  </si>
  <si>
    <t>活動内容</t>
    <rPh sb="0" eb="2">
      <t>カツドウ</t>
    </rPh>
    <rPh sb="2" eb="4">
      <t>ナイヨウ</t>
    </rPh>
    <phoneticPr fontId="2"/>
  </si>
  <si>
    <t>5.部活動助成に関する事業</t>
    <rPh sb="2" eb="5">
      <t>ブカツドウ</t>
    </rPh>
    <rPh sb="5" eb="7">
      <t>ジョセイ</t>
    </rPh>
    <rPh sb="8" eb="9">
      <t>カン</t>
    </rPh>
    <rPh sb="11" eb="13">
      <t>ジギョウ</t>
    </rPh>
    <phoneticPr fontId="2"/>
  </si>
  <si>
    <t>色上質紙</t>
    <rPh sb="0" eb="1">
      <t>イロ</t>
    </rPh>
    <rPh sb="1" eb="4">
      <t>ジョウシツシ</t>
    </rPh>
    <phoneticPr fontId="2"/>
  </si>
  <si>
    <t>印刷物</t>
    <rPh sb="0" eb="3">
      <t>インサツブツ</t>
    </rPh>
    <phoneticPr fontId="2"/>
  </si>
  <si>
    <t>印刷機インク・マスター</t>
    <rPh sb="0" eb="3">
      <t>インサツキ</t>
    </rPh>
    <phoneticPr fontId="2"/>
  </si>
  <si>
    <t>コピー用紙</t>
    <rPh sb="3" eb="5">
      <t>ヨウシ</t>
    </rPh>
    <phoneticPr fontId="2"/>
  </si>
  <si>
    <t>Ａ２版カラー、市内小中学校、関連施設配布用</t>
    <rPh sb="2" eb="3">
      <t>バン</t>
    </rPh>
    <rPh sb="7" eb="9">
      <t>シナイ</t>
    </rPh>
    <rPh sb="9" eb="13">
      <t>ショウチュウガッコウ</t>
    </rPh>
    <rPh sb="14" eb="16">
      <t>カンレン</t>
    </rPh>
    <rPh sb="16" eb="18">
      <t>シセツ</t>
    </rPh>
    <rPh sb="18" eb="21">
      <t>ハイフヨウ</t>
    </rPh>
    <phoneticPr fontId="2"/>
  </si>
  <si>
    <t>ポスター</t>
    <phoneticPr fontId="2"/>
  </si>
  <si>
    <t>内容（作成物名称等）</t>
    <rPh sb="0" eb="2">
      <t>ナイヨウ</t>
    </rPh>
    <rPh sb="3" eb="5">
      <t>サクセイ</t>
    </rPh>
    <rPh sb="5" eb="6">
      <t>ブツ</t>
    </rPh>
    <rPh sb="6" eb="8">
      <t>メイショウ</t>
    </rPh>
    <rPh sb="8" eb="9">
      <t>トウ</t>
    </rPh>
    <phoneticPr fontId="2"/>
  </si>
  <si>
    <t>商業科　簿記検定模擬問題集</t>
    <rPh sb="0" eb="3">
      <t>ショウギョウカ</t>
    </rPh>
    <rPh sb="4" eb="6">
      <t>ボキ</t>
    </rPh>
    <rPh sb="6" eb="8">
      <t>ケンテイ</t>
    </rPh>
    <rPh sb="8" eb="10">
      <t>モギ</t>
    </rPh>
    <rPh sb="10" eb="13">
      <t>モンダイシュウ</t>
    </rPh>
    <phoneticPr fontId="2"/>
  </si>
  <si>
    <t>商業科　ワープロ・表計算検定模擬問題集</t>
    <rPh sb="0" eb="3">
      <t>ショウギョウカ</t>
    </rPh>
    <rPh sb="9" eb="12">
      <t>ヒョウケイサン</t>
    </rPh>
    <rPh sb="12" eb="14">
      <t>ケンテイ</t>
    </rPh>
    <rPh sb="14" eb="16">
      <t>モギ</t>
    </rPh>
    <rPh sb="16" eb="19">
      <t>モンダイシュウ</t>
    </rPh>
    <phoneticPr fontId="2"/>
  </si>
  <si>
    <t>商業科　情報処理・ビジネス文書検定模擬問題集</t>
    <rPh sb="0" eb="3">
      <t>ショウギョウカ</t>
    </rPh>
    <rPh sb="4" eb="6">
      <t>ジョウホウ</t>
    </rPh>
    <rPh sb="6" eb="8">
      <t>ショリ</t>
    </rPh>
    <rPh sb="13" eb="15">
      <t>ブンショ</t>
    </rPh>
    <rPh sb="15" eb="17">
      <t>ケンテイ</t>
    </rPh>
    <rPh sb="17" eb="19">
      <t>モギ</t>
    </rPh>
    <rPh sb="19" eb="22">
      <t>モンダイシュウ</t>
    </rPh>
    <phoneticPr fontId="2"/>
  </si>
  <si>
    <t>日本農業技術検定問題集</t>
    <rPh sb="0" eb="2">
      <t>ニホン</t>
    </rPh>
    <rPh sb="2" eb="4">
      <t>ノウギョウ</t>
    </rPh>
    <rPh sb="4" eb="6">
      <t>ギジュツ</t>
    </rPh>
    <rPh sb="6" eb="8">
      <t>ケンテイ</t>
    </rPh>
    <rPh sb="8" eb="11">
      <t>モンダイシュウ</t>
    </rPh>
    <phoneticPr fontId="2"/>
  </si>
  <si>
    <t>危険物取扱者検定問題集</t>
    <rPh sb="0" eb="3">
      <t>キケンブツ</t>
    </rPh>
    <rPh sb="3" eb="6">
      <t>トリアツカイシャ</t>
    </rPh>
    <rPh sb="6" eb="8">
      <t>ケンテイ</t>
    </rPh>
    <rPh sb="8" eb="11">
      <t>モンダイシュウ</t>
    </rPh>
    <phoneticPr fontId="2"/>
  </si>
  <si>
    <t>漢字検定　分野別問題集</t>
    <rPh sb="0" eb="2">
      <t>カンジ</t>
    </rPh>
    <rPh sb="2" eb="4">
      <t>ケンテイ</t>
    </rPh>
    <rPh sb="5" eb="8">
      <t>ブンヤベツ</t>
    </rPh>
    <rPh sb="8" eb="11">
      <t>モンダイシュウ</t>
    </rPh>
    <phoneticPr fontId="2"/>
  </si>
  <si>
    <t>商業科　検定試験模擬問題集</t>
    <phoneticPr fontId="2"/>
  </si>
  <si>
    <t>アーク溶接技能講習</t>
    <rPh sb="3" eb="5">
      <t>ヨウセツ</t>
    </rPh>
    <rPh sb="5" eb="7">
      <t>ギノウ</t>
    </rPh>
    <rPh sb="7" eb="9">
      <t>コウシュウ</t>
    </rPh>
    <phoneticPr fontId="2"/>
  </si>
  <si>
    <t>8月3日～8月4日</t>
    <rPh sb="1" eb="2">
      <t>/</t>
    </rPh>
    <rPh sb="6" eb="7">
      <t>/</t>
    </rPh>
    <phoneticPr fontId="2"/>
  </si>
  <si>
    <t>危険物取扱者（丙乙種第４類）</t>
    <rPh sb="0" eb="3">
      <t>キケンブツ</t>
    </rPh>
    <rPh sb="3" eb="6">
      <t>トリアツカイシャ</t>
    </rPh>
    <rPh sb="7" eb="8">
      <t>ヘイ</t>
    </rPh>
    <rPh sb="8" eb="10">
      <t>オツシュ</t>
    </rPh>
    <rPh sb="10" eb="11">
      <t>ダイ</t>
    </rPh>
    <rPh sb="12" eb="13">
      <t>ルイ</t>
    </rPh>
    <phoneticPr fontId="2"/>
  </si>
  <si>
    <t>危険物取扱者（丙種・乙種第４類）</t>
    <rPh sb="0" eb="3">
      <t>キケンブツ</t>
    </rPh>
    <rPh sb="3" eb="6">
      <t>トリアツカイシャ</t>
    </rPh>
    <rPh sb="7" eb="9">
      <t>ヘイシュ</t>
    </rPh>
    <rPh sb="10" eb="12">
      <t>オツシュ</t>
    </rPh>
    <rPh sb="12" eb="13">
      <t>ダイ</t>
    </rPh>
    <rPh sb="14" eb="15">
      <t>ルイ</t>
    </rPh>
    <phoneticPr fontId="2"/>
  </si>
  <si>
    <t>危険物取扱者（丙種・乙種第１類～第５類）</t>
    <rPh sb="0" eb="3">
      <t>キケンブツ</t>
    </rPh>
    <rPh sb="3" eb="6">
      <t>トリアツカイシャ</t>
    </rPh>
    <rPh sb="7" eb="9">
      <t>ヘイシュ</t>
    </rPh>
    <rPh sb="10" eb="12">
      <t>オツシュ</t>
    </rPh>
    <rPh sb="12" eb="13">
      <t>ダイ</t>
    </rPh>
    <rPh sb="14" eb="15">
      <t>ルイ</t>
    </rPh>
    <phoneticPr fontId="2"/>
  </si>
  <si>
    <t>危険物取扱者（丙乙種第１類）</t>
    <rPh sb="0" eb="3">
      <t>キケンブツ</t>
    </rPh>
    <rPh sb="3" eb="6">
      <t>トリアツカイシャ</t>
    </rPh>
    <rPh sb="7" eb="8">
      <t>ヘイ</t>
    </rPh>
    <rPh sb="8" eb="10">
      <t>オツシュ</t>
    </rPh>
    <rPh sb="10" eb="11">
      <t>ダイ</t>
    </rPh>
    <rPh sb="12" eb="13">
      <t>ルイ</t>
    </rPh>
    <phoneticPr fontId="2"/>
  </si>
  <si>
    <t>3級</t>
    <rPh sb="1" eb="2">
      <t>キュウ</t>
    </rPh>
    <phoneticPr fontId="2"/>
  </si>
  <si>
    <t>日本農業技術検定</t>
    <rPh sb="0" eb="2">
      <t>ニホン</t>
    </rPh>
    <rPh sb="2" eb="4">
      <t>ノウギョウ</t>
    </rPh>
    <rPh sb="4" eb="6">
      <t>ギジュツ</t>
    </rPh>
    <rPh sb="6" eb="8">
      <t>ケンテイ</t>
    </rPh>
    <phoneticPr fontId="2"/>
  </si>
  <si>
    <t>ＩＴパスポート試験　（商業）</t>
    <rPh sb="7" eb="9">
      <t>シケン</t>
    </rPh>
    <rPh sb="11" eb="13">
      <t>ショウギョウ</t>
    </rPh>
    <phoneticPr fontId="2"/>
  </si>
  <si>
    <t>第157回　日商簿記検定試験</t>
    <rPh sb="0" eb="1">
      <t>ダイ</t>
    </rPh>
    <rPh sb="4" eb="5">
      <t>カイ</t>
    </rPh>
    <rPh sb="6" eb="14">
      <t>ニッショウボキケンテイシケン</t>
    </rPh>
    <phoneticPr fontId="2"/>
  </si>
  <si>
    <t>第201回　全経簿記能力検定</t>
    <rPh sb="0" eb="1">
      <t>ダイ</t>
    </rPh>
    <rPh sb="4" eb="5">
      <t>カイ</t>
    </rPh>
    <rPh sb="6" eb="8">
      <t>ゼンケイ</t>
    </rPh>
    <rPh sb="8" eb="10">
      <t>ボキ</t>
    </rPh>
    <rPh sb="10" eb="12">
      <t>ノウリョク</t>
    </rPh>
    <rPh sb="12" eb="14">
      <t>ケンテイ</t>
    </rPh>
    <phoneticPr fontId="2"/>
  </si>
  <si>
    <t>3級､準2級､2級</t>
    <rPh sb="1" eb="2">
      <t>キュウ</t>
    </rPh>
    <rPh sb="3" eb="4">
      <t>ジュン</t>
    </rPh>
    <rPh sb="5" eb="6">
      <t>キュウ</t>
    </rPh>
    <rPh sb="8" eb="9">
      <t>キュウ</t>
    </rPh>
    <phoneticPr fontId="2"/>
  </si>
  <si>
    <t>第3回　漢字検定</t>
    <rPh sb="0" eb="1">
      <t>ダイ</t>
    </rPh>
    <rPh sb="2" eb="3">
      <t>カイ</t>
    </rPh>
    <rPh sb="4" eb="6">
      <t>カンジ</t>
    </rPh>
    <rPh sb="6" eb="8">
      <t>ケンテイ</t>
    </rPh>
    <phoneticPr fontId="2"/>
  </si>
  <si>
    <t>ﾏｰｹﾃｨﾝｸﾞ､ﾋﾞｼﾞﾈｽ経済､ﾋﾞｼﾞﾈｽ基礎</t>
    <rPh sb="15" eb="17">
      <t>ケイザイ</t>
    </rPh>
    <rPh sb="24" eb="26">
      <t>キソ</t>
    </rPh>
    <phoneticPr fontId="2"/>
  </si>
  <si>
    <t>第36回　全商商業経済検定</t>
    <rPh sb="0" eb="1">
      <t>ダイ</t>
    </rPh>
    <rPh sb="3" eb="4">
      <t>カイ</t>
    </rPh>
    <rPh sb="5" eb="7">
      <t>ゼンショウ</t>
    </rPh>
    <rPh sb="7" eb="9">
      <t>ショウギョウ</t>
    </rPh>
    <rPh sb="9" eb="11">
      <t>ケイザイ</t>
    </rPh>
    <rPh sb="11" eb="13">
      <t>ケンテイ</t>
    </rPh>
    <phoneticPr fontId="2"/>
  </si>
  <si>
    <t>1級､2級､3級</t>
    <rPh sb="1" eb="2">
      <t>キュウ</t>
    </rPh>
    <rPh sb="4" eb="5">
      <t>キュウ</t>
    </rPh>
    <rPh sb="7" eb="8">
      <t>キュウ</t>
    </rPh>
    <phoneticPr fontId="2"/>
  </si>
  <si>
    <t>第66回　全商情報処理検定</t>
    <rPh sb="0" eb="1">
      <t>ダイ</t>
    </rPh>
    <rPh sb="3" eb="4">
      <t>カイ</t>
    </rPh>
    <rPh sb="5" eb="7">
      <t>ゼンショウ</t>
    </rPh>
    <rPh sb="7" eb="9">
      <t>ジョウホウ</t>
    </rPh>
    <rPh sb="9" eb="11">
      <t>ショリ</t>
    </rPh>
    <rPh sb="11" eb="13">
      <t>ケンテイ</t>
    </rPh>
    <phoneticPr fontId="2"/>
  </si>
  <si>
    <t>3級､2級､1級会計、1級原価計算</t>
    <rPh sb="1" eb="2">
      <t>キュウ</t>
    </rPh>
    <rPh sb="4" eb="5">
      <t>キュウ</t>
    </rPh>
    <rPh sb="7" eb="8">
      <t>キュウ</t>
    </rPh>
    <rPh sb="8" eb="10">
      <t>カイケイ</t>
    </rPh>
    <rPh sb="12" eb="13">
      <t>キュウ</t>
    </rPh>
    <rPh sb="13" eb="15">
      <t>ゲンカ</t>
    </rPh>
    <rPh sb="15" eb="17">
      <t>ケイサン</t>
    </rPh>
    <phoneticPr fontId="2"/>
  </si>
  <si>
    <t>第93回　全商簿記実務検定</t>
    <rPh sb="0" eb="1">
      <t>ダイ</t>
    </rPh>
    <rPh sb="3" eb="4">
      <t>カイ</t>
    </rPh>
    <rPh sb="5" eb="7">
      <t>ゼンショウ</t>
    </rPh>
    <rPh sb="7" eb="9">
      <t>ボキ</t>
    </rPh>
    <rPh sb="9" eb="11">
      <t>ジツム</t>
    </rPh>
    <rPh sb="11" eb="13">
      <t>ケンテイ</t>
    </rPh>
    <phoneticPr fontId="2"/>
  </si>
  <si>
    <r>
      <t>1級､</t>
    </r>
    <r>
      <rPr>
        <sz val="11"/>
        <color theme="1"/>
        <rFont val="ＭＳ Ｐゴシック"/>
        <family val="3"/>
        <charset val="128"/>
        <scheme val="minor"/>
      </rPr>
      <t>2級､3級</t>
    </r>
    <rPh sb="1" eb="2">
      <t>キュウ</t>
    </rPh>
    <rPh sb="4" eb="5">
      <t>キュウ</t>
    </rPh>
    <rPh sb="7" eb="8">
      <t>キュウ</t>
    </rPh>
    <phoneticPr fontId="2"/>
  </si>
  <si>
    <t>第67回　全商英語検定</t>
    <rPh sb="0" eb="1">
      <t>ダイ</t>
    </rPh>
    <rPh sb="3" eb="4">
      <t>カイ</t>
    </rPh>
    <rPh sb="5" eb="7">
      <t>ゼンショウ</t>
    </rPh>
    <rPh sb="7" eb="9">
      <t>エイゴ</t>
    </rPh>
    <rPh sb="9" eb="11">
      <t>ケンテイ</t>
    </rPh>
    <phoneticPr fontId="2"/>
  </si>
  <si>
    <t>第67回　全商ビジネス文書実務検定試験(ビジネス文書）（速度）</t>
    <rPh sb="0" eb="1">
      <t>ダイ</t>
    </rPh>
    <rPh sb="3" eb="4">
      <t>カイ</t>
    </rPh>
    <rPh sb="5" eb="7">
      <t>ゼンショウ</t>
    </rPh>
    <rPh sb="11" eb="13">
      <t>ブンショ</t>
    </rPh>
    <rPh sb="13" eb="15">
      <t>ジツム</t>
    </rPh>
    <rPh sb="15" eb="17">
      <t>ケンテイ</t>
    </rPh>
    <rPh sb="17" eb="19">
      <t>シケン</t>
    </rPh>
    <rPh sb="24" eb="26">
      <t>ブンショ</t>
    </rPh>
    <rPh sb="28" eb="30">
      <t>ソクド</t>
    </rPh>
    <phoneticPr fontId="2"/>
  </si>
  <si>
    <t>3級､2級</t>
    <rPh sb="1" eb="2">
      <t>キュウ</t>
    </rPh>
    <phoneticPr fontId="2"/>
  </si>
  <si>
    <t>第156回　日商簿記検定試験</t>
    <rPh sb="0" eb="1">
      <t>ダイ</t>
    </rPh>
    <rPh sb="4" eb="5">
      <t>カイ</t>
    </rPh>
    <rPh sb="6" eb="14">
      <t>ニッショウボキケンテイシケン</t>
    </rPh>
    <phoneticPr fontId="2"/>
  </si>
  <si>
    <t>1級普通計算･ビジネス部門､2級普通計算･ビジネス部門､3級普通計算･ビジネス部門</t>
    <phoneticPr fontId="2"/>
  </si>
  <si>
    <t>第141回　全商珠算・電卓実務検定</t>
    <rPh sb="0" eb="1">
      <t>ダイ</t>
    </rPh>
    <rPh sb="4" eb="5">
      <t>カイ</t>
    </rPh>
    <rPh sb="6" eb="10">
      <t>ゼンショウシュザン</t>
    </rPh>
    <rPh sb="11" eb="17">
      <t>デンタクジツムケンテイ</t>
    </rPh>
    <phoneticPr fontId="2"/>
  </si>
  <si>
    <t>第2回　漢字検定</t>
    <rPh sb="0" eb="1">
      <t>ダイ</t>
    </rPh>
    <rPh sb="2" eb="3">
      <t>カイ</t>
    </rPh>
    <rPh sb="4" eb="6">
      <t>カンジ</t>
    </rPh>
    <rPh sb="6" eb="8">
      <t>ケンテイ</t>
    </rPh>
    <phoneticPr fontId="2"/>
  </si>
  <si>
    <t>3級､2級､1級</t>
    <rPh sb="1" eb="2">
      <t>キュウ</t>
    </rPh>
    <rPh sb="4" eb="5">
      <t>キュウ</t>
    </rPh>
    <rPh sb="7" eb="8">
      <t>キュウ</t>
    </rPh>
    <phoneticPr fontId="2"/>
  </si>
  <si>
    <t>第65回　全商情報処理検定</t>
    <rPh sb="0" eb="1">
      <t>ダイ</t>
    </rPh>
    <rPh sb="3" eb="4">
      <t>カイ</t>
    </rPh>
    <rPh sb="5" eb="7">
      <t>ゼンショウ</t>
    </rPh>
    <rPh sb="7" eb="9">
      <t>ジョウホウ</t>
    </rPh>
    <rPh sb="9" eb="11">
      <t>ショリ</t>
    </rPh>
    <rPh sb="11" eb="13">
      <t>ケンテイ</t>
    </rPh>
    <phoneticPr fontId="2"/>
  </si>
  <si>
    <t>第66回　全商英語検定</t>
    <rPh sb="0" eb="1">
      <t>ダイ</t>
    </rPh>
    <rPh sb="3" eb="4">
      <t>カイ</t>
    </rPh>
    <rPh sb="5" eb="7">
      <t>ゼンショウ</t>
    </rPh>
    <rPh sb="7" eb="9">
      <t>エイゴ</t>
    </rPh>
    <rPh sb="9" eb="11">
      <t>ケンテイ</t>
    </rPh>
    <phoneticPr fontId="2"/>
  </si>
  <si>
    <t>第66回　全商ビジネス文書実務検定試験　　　　　　　　　　　　　(ビジネス文書）（速度）</t>
    <rPh sb="0" eb="1">
      <t>ダイ</t>
    </rPh>
    <rPh sb="3" eb="4">
      <t>カイ</t>
    </rPh>
    <rPh sb="5" eb="7">
      <t>ゼンショウ</t>
    </rPh>
    <rPh sb="11" eb="13">
      <t>ブンショ</t>
    </rPh>
    <rPh sb="13" eb="15">
      <t>ジツム</t>
    </rPh>
    <rPh sb="15" eb="17">
      <t>ケンテイ</t>
    </rPh>
    <rPh sb="17" eb="19">
      <t>シケン</t>
    </rPh>
    <rPh sb="37" eb="39">
      <t>ブンショ</t>
    </rPh>
    <rPh sb="41" eb="43">
      <t>ソクド</t>
    </rPh>
    <phoneticPr fontId="2"/>
  </si>
  <si>
    <t>第92回　全商簿記実務検定</t>
    <rPh sb="0" eb="1">
      <t>ダイ</t>
    </rPh>
    <rPh sb="3" eb="4">
      <t>カイ</t>
    </rPh>
    <rPh sb="5" eb="7">
      <t>ゼンショウ</t>
    </rPh>
    <rPh sb="7" eb="9">
      <t>ボキ</t>
    </rPh>
    <rPh sb="9" eb="11">
      <t>ジツム</t>
    </rPh>
    <rPh sb="11" eb="13">
      <t>ケンテイ</t>
    </rPh>
    <phoneticPr fontId="2"/>
  </si>
  <si>
    <t>第142回　全商珠算・電卓実務検定　(普通計算部門・ビジネス計算部門)</t>
    <rPh sb="0" eb="1">
      <t>ダイ</t>
    </rPh>
    <rPh sb="4" eb="5">
      <t>カイ</t>
    </rPh>
    <rPh sb="6" eb="8">
      <t>ゼンショウ</t>
    </rPh>
    <rPh sb="8" eb="10">
      <t>シュザン</t>
    </rPh>
    <rPh sb="11" eb="13">
      <t>デンタク</t>
    </rPh>
    <rPh sb="13" eb="15">
      <t>ジツム</t>
    </rPh>
    <rPh sb="15" eb="17">
      <t>ケンテイ</t>
    </rPh>
    <rPh sb="19" eb="21">
      <t>フツウ</t>
    </rPh>
    <rPh sb="21" eb="23">
      <t>ケイサン</t>
    </rPh>
    <rPh sb="23" eb="25">
      <t>ブモン</t>
    </rPh>
    <rPh sb="30" eb="32">
      <t>ケイサン</t>
    </rPh>
    <rPh sb="32" eb="34">
      <t>ブモン</t>
    </rPh>
    <phoneticPr fontId="2"/>
  </si>
  <si>
    <t>第1回　漢字検定</t>
    <rPh sb="0" eb="1">
      <t>ダイ</t>
    </rPh>
    <rPh sb="2" eb="3">
      <t>カイ</t>
    </rPh>
    <rPh sb="4" eb="6">
      <t>カンジ</t>
    </rPh>
    <rPh sb="6" eb="8">
      <t>ケンテイ</t>
    </rPh>
    <phoneticPr fontId="2"/>
  </si>
  <si>
    <t>申請額</t>
    <phoneticPr fontId="2"/>
  </si>
  <si>
    <t>対象学年
・級等</t>
    <rPh sb="0" eb="2">
      <t>タイショウ</t>
    </rPh>
    <rPh sb="2" eb="4">
      <t>ガクネン</t>
    </rPh>
    <rPh sb="6" eb="7">
      <t>キュウ</t>
    </rPh>
    <rPh sb="7" eb="8">
      <t>トウ</t>
    </rPh>
    <phoneticPr fontId="2"/>
  </si>
  <si>
    <t>試験（検定）名</t>
    <rPh sb="0" eb="2">
      <t>シケン</t>
    </rPh>
    <rPh sb="3" eb="5">
      <t>ケンテイ</t>
    </rPh>
    <rPh sb="6" eb="7">
      <t>メイ</t>
    </rPh>
    <phoneticPr fontId="2"/>
  </si>
  <si>
    <t>No</t>
    <phoneticPr fontId="2"/>
  </si>
  <si>
    <t>2.模擬試験又は資格取得試験の受験助成に関する事業</t>
    <rPh sb="2" eb="4">
      <t>モギ</t>
    </rPh>
    <rPh sb="4" eb="6">
      <t>シケン</t>
    </rPh>
    <rPh sb="6" eb="7">
      <t>マタ</t>
    </rPh>
    <rPh sb="8" eb="10">
      <t>シカク</t>
    </rPh>
    <rPh sb="10" eb="12">
      <t>シュトク</t>
    </rPh>
    <rPh sb="12" eb="14">
      <t>シケン</t>
    </rPh>
    <rPh sb="15" eb="17">
      <t>ジュケン</t>
    </rPh>
    <rPh sb="17" eb="19">
      <t>ジョセイ</t>
    </rPh>
    <rPh sb="20" eb="21">
      <t>カン</t>
    </rPh>
    <rPh sb="23" eb="25">
      <t>ジギョウ</t>
    </rPh>
    <phoneticPr fontId="2"/>
  </si>
  <si>
    <t>進路研修「卒業生に聞く」</t>
    <rPh sb="0" eb="2">
      <t>シンロ</t>
    </rPh>
    <rPh sb="2" eb="4">
      <t>ケンシュウ</t>
    </rPh>
    <rPh sb="5" eb="8">
      <t>ソツギョウセイ</t>
    </rPh>
    <rPh sb="9" eb="10">
      <t>キ</t>
    </rPh>
    <phoneticPr fontId="2"/>
  </si>
  <si>
    <t>進路研修「企業見学」</t>
    <rPh sb="0" eb="2">
      <t>シンロ</t>
    </rPh>
    <rPh sb="2" eb="4">
      <t>ケンシュウ</t>
    </rPh>
    <rPh sb="5" eb="7">
      <t>キギョウ</t>
    </rPh>
    <rPh sb="7" eb="9">
      <t>ケンガク</t>
    </rPh>
    <phoneticPr fontId="2"/>
  </si>
  <si>
    <t>芸術鑑賞</t>
    <rPh sb="0" eb="4">
      <t>ゲイジュツカンショウ</t>
    </rPh>
    <phoneticPr fontId="2"/>
  </si>
  <si>
    <t>1.生徒の研修等に関する事業</t>
    <rPh sb="2" eb="4">
      <t>セイト</t>
    </rPh>
    <rPh sb="5" eb="7">
      <t>ケンシュウ</t>
    </rPh>
    <rPh sb="7" eb="8">
      <t>トウ</t>
    </rPh>
    <rPh sb="9" eb="10">
      <t>カン</t>
    </rPh>
    <rPh sb="12" eb="14">
      <t>ジギョウ</t>
    </rPh>
    <phoneticPr fontId="2"/>
  </si>
  <si>
    <t>事業実績一覧</t>
    <rPh sb="0" eb="2">
      <t>ジギョウ</t>
    </rPh>
    <rPh sb="2" eb="4">
      <t>ジッセキ</t>
    </rPh>
    <rPh sb="4" eb="6">
      <t>イチラン</t>
    </rPh>
    <phoneticPr fontId="2"/>
  </si>
  <si>
    <t>（別記様式第3号　別紙）</t>
    <rPh sb="1" eb="3">
      <t>ベッキ</t>
    </rPh>
    <rPh sb="3" eb="5">
      <t>ヨウシキ</t>
    </rPh>
    <rPh sb="5" eb="6">
      <t>ダイ</t>
    </rPh>
    <rPh sb="7" eb="8">
      <t>ゴウ</t>
    </rPh>
    <rPh sb="9" eb="11">
      <t>ベッシ</t>
    </rPh>
    <phoneticPr fontId="2"/>
  </si>
  <si>
    <t>令和３年度深川市公立高等学校の魅力ある学校づくり事業支援交付金事業
事業報告書（深川西高等学校）</t>
    <rPh sb="0" eb="2">
      <t>レイワ</t>
    </rPh>
    <rPh sb="3" eb="5">
      <t>ネンド</t>
    </rPh>
    <rPh sb="5" eb="7">
      <t>フカガワ</t>
    </rPh>
    <rPh sb="7" eb="8">
      <t>シ</t>
    </rPh>
    <rPh sb="8" eb="10">
      <t>コウリツ</t>
    </rPh>
    <rPh sb="10" eb="12">
      <t>コウトウ</t>
    </rPh>
    <rPh sb="12" eb="14">
      <t>ガッコウ</t>
    </rPh>
    <rPh sb="15" eb="17">
      <t>ミリョク</t>
    </rPh>
    <rPh sb="19" eb="21">
      <t>ガッコウ</t>
    </rPh>
    <rPh sb="24" eb="26">
      <t>ジギョウ</t>
    </rPh>
    <rPh sb="26" eb="28">
      <t>シエン</t>
    </rPh>
    <rPh sb="28" eb="31">
      <t>コウフキン</t>
    </rPh>
    <rPh sb="31" eb="33">
      <t>ジギョウ</t>
    </rPh>
    <rPh sb="34" eb="36">
      <t>ジギョウ</t>
    </rPh>
    <rPh sb="36" eb="39">
      <t>ホウコクショ</t>
    </rPh>
    <rPh sb="40" eb="47">
      <t>フカガワニシコウトウガッコウ</t>
    </rPh>
    <phoneticPr fontId="2"/>
  </si>
  <si>
    <t>令和３年度深川市公立高等学校の魅力ある学校づくり事業支援交付金事業（深川東高等学校）</t>
    <rPh sb="34" eb="41">
      <t>フカガワヒガシコウトウガッコウ</t>
    </rPh>
    <phoneticPr fontId="2"/>
  </si>
  <si>
    <t>通学交通費助成（１回目）</t>
    <rPh sb="0" eb="2">
      <t>ツウガク</t>
    </rPh>
    <rPh sb="2" eb="5">
      <t>コウツウヒ</t>
    </rPh>
    <rPh sb="5" eb="7">
      <t>ジョセイ</t>
    </rPh>
    <rPh sb="9" eb="11">
      <t>カイメ</t>
    </rPh>
    <phoneticPr fontId="2"/>
  </si>
  <si>
    <t>通学交通費助成（２回目）</t>
    <rPh sb="0" eb="2">
      <t>ツウガク</t>
    </rPh>
    <rPh sb="2" eb="5">
      <t>コウツウヒ</t>
    </rPh>
    <rPh sb="5" eb="7">
      <t>ジョセイ</t>
    </rPh>
    <rPh sb="9" eb="11">
      <t>カイメ</t>
    </rPh>
    <phoneticPr fontId="2"/>
  </si>
  <si>
    <t>通学交通費助成（３回目）</t>
    <rPh sb="0" eb="2">
      <t>ツウガク</t>
    </rPh>
    <rPh sb="2" eb="5">
      <t>コウツウヒ</t>
    </rPh>
    <rPh sb="5" eb="7">
      <t>ジョセイ</t>
    </rPh>
    <rPh sb="9" eb="11">
      <t>カイメ</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</si>
</sst>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
    <numFmt numFmtId="177" formatCode="&quot;(事業費計&quot;#,##0&quot;円&quot;"/>
    <numFmt numFmtId="178" formatCode="&quot;、延べ人数 &quot;#,##0&quot;人）&quot;"/>
    <numFmt numFmtId="179" formatCode="m&quot;月&quot;d&quot;日(&quot;aaa&quot;)&quot;"/>
    <numFmt numFmtId="180" formatCode="#,##0;[Red]#,##0"/>
  </numFmts>
  <fonts count="1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6"/>
      <name val="ＭＳ 明朝"/>
      <family val="1"/>
      <charset val="128"/>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8"/>
      <color theme="1"/>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Ｐゴシック"/>
      <family val="3"/>
      <charset val="128"/>
      <scheme val="minor"/>
    </font>
    <font>
      <sz val="6"/>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xf>
    <xf numFmtId="179" fontId="0" fillId="0" borderId="1" xfId="0" applyNumberFormat="1" applyFont="1" applyFill="1" applyBorder="1" applyAlignment="1">
      <alignment horizontal="left" vertical="center"/>
    </xf>
    <xf numFmtId="179" fontId="0" fillId="0" borderId="0" xfId="0" applyNumberFormat="1" applyFont="1" applyFill="1" applyBorder="1" applyAlignment="1">
      <alignment horizontal="left" vertical="center"/>
    </xf>
    <xf numFmtId="0" fontId="0" fillId="0" borderId="0" xfId="0" applyNumberFormat="1" applyFont="1" applyFill="1" applyBorder="1" applyAlignment="1">
      <alignment horizontal="left" vertical="center"/>
    </xf>
    <xf numFmtId="0" fontId="0" fillId="0" borderId="0" xfId="0" applyFill="1" applyBorder="1">
      <alignment vertical="center"/>
    </xf>
    <xf numFmtId="0" fontId="0" fillId="0" borderId="1" xfId="0" applyNumberFormat="1" applyFont="1" applyFill="1" applyBorder="1" applyAlignment="1">
      <alignment horizontal="left" vertical="center" shrinkToFit="1"/>
    </xf>
    <xf numFmtId="0" fontId="7" fillId="0" borderId="1" xfId="0" applyNumberFormat="1" applyFont="1" applyFill="1" applyBorder="1" applyAlignment="1">
      <alignment vertical="center"/>
    </xf>
    <xf numFmtId="180" fontId="7" fillId="0" borderId="1" xfId="1" applyNumberFormat="1" applyFont="1" applyFill="1" applyBorder="1" applyAlignment="1">
      <alignment horizontal="right" vertical="center"/>
    </xf>
    <xf numFmtId="180" fontId="7" fillId="0" borderId="1" xfId="0" applyNumberFormat="1" applyFont="1" applyFill="1" applyBorder="1" applyAlignment="1">
      <alignment horizontal="right" vertical="center"/>
    </xf>
    <xf numFmtId="180" fontId="7" fillId="0" borderId="8" xfId="1" applyNumberFormat="1" applyFont="1" applyFill="1" applyBorder="1" applyAlignment="1">
      <alignment horizontal="right" vertical="center"/>
    </xf>
    <xf numFmtId="180" fontId="7" fillId="0" borderId="0" xfId="1" applyNumberFormat="1" applyFont="1" applyFill="1" applyBorder="1" applyAlignment="1">
      <alignment horizontal="right" vertical="center"/>
    </xf>
    <xf numFmtId="0" fontId="0" fillId="0" borderId="1" xfId="0" applyFill="1" applyBorder="1">
      <alignment vertical="center"/>
    </xf>
    <xf numFmtId="56" fontId="5" fillId="0" borderId="1" xfId="0" applyNumberFormat="1" applyFont="1" applyFill="1" applyBorder="1" applyAlignment="1">
      <alignment vertical="center"/>
    </xf>
    <xf numFmtId="0" fontId="5" fillId="0" borderId="1" xfId="0" applyFont="1" applyFill="1" applyBorder="1">
      <alignment vertical="center"/>
    </xf>
    <xf numFmtId="38" fontId="5" fillId="0" borderId="1" xfId="1" applyFont="1" applyFill="1" applyBorder="1">
      <alignment vertical="center"/>
    </xf>
    <xf numFmtId="0" fontId="0" fillId="0" borderId="0" xfId="0" applyFill="1">
      <alignment vertical="center"/>
    </xf>
    <xf numFmtId="56" fontId="5" fillId="0" borderId="1" xfId="0" applyNumberFormat="1" applyFont="1" applyFill="1" applyBorder="1">
      <alignment vertical="center"/>
    </xf>
    <xf numFmtId="0" fontId="5" fillId="0" borderId="1" xfId="0" applyFont="1" applyFill="1" applyBorder="1" applyAlignment="1">
      <alignment vertical="center" shrinkToFit="1"/>
    </xf>
    <xf numFmtId="38" fontId="14" fillId="0" borderId="1" xfId="1" applyFont="1" applyFill="1" applyBorder="1">
      <alignment vertical="center"/>
    </xf>
    <xf numFmtId="56" fontId="0" fillId="0" borderId="1" xfId="0" applyNumberFormat="1" applyFont="1" applyFill="1" applyBorder="1">
      <alignment vertical="center"/>
    </xf>
    <xf numFmtId="56" fontId="5" fillId="0" borderId="1" xfId="0" applyNumberFormat="1" applyFont="1" applyFill="1" applyBorder="1" applyAlignment="1">
      <alignment vertical="center" shrinkToFit="1"/>
    </xf>
    <xf numFmtId="0" fontId="0" fillId="0" borderId="1" xfId="0" applyFill="1" applyBorder="1" applyAlignment="1">
      <alignment horizontal="center" vertical="center"/>
    </xf>
    <xf numFmtId="38" fontId="0" fillId="0" borderId="1" xfId="1" applyFont="1" applyFill="1" applyBorder="1">
      <alignment vertical="center"/>
    </xf>
    <xf numFmtId="0" fontId="3" fillId="0" borderId="0" xfId="0" applyFont="1" applyFill="1" applyAlignment="1">
      <alignment horizontal="right" vertical="center"/>
    </xf>
    <xf numFmtId="38" fontId="13" fillId="0" borderId="1" xfId="1" applyFont="1" applyFill="1" applyBorder="1">
      <alignment vertical="center"/>
    </xf>
    <xf numFmtId="0" fontId="0" fillId="0" borderId="0" xfId="0" applyFont="1" applyFill="1">
      <alignment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38" fontId="1" fillId="0" borderId="1" xfId="1" applyFont="1" applyFill="1" applyBorder="1">
      <alignment vertical="center"/>
    </xf>
    <xf numFmtId="0" fontId="0" fillId="0" borderId="1" xfId="0" applyFill="1" applyBorder="1" applyAlignment="1">
      <alignment horizontal="left" vertical="center"/>
    </xf>
    <xf numFmtId="38" fontId="0" fillId="0" borderId="1" xfId="1" applyFont="1" applyFill="1" applyBorder="1" applyAlignment="1">
      <alignment horizontal="right" vertical="center"/>
    </xf>
    <xf numFmtId="0" fontId="8" fillId="0" borderId="1" xfId="0" applyFont="1" applyFill="1" applyBorder="1">
      <alignment vertical="center"/>
    </xf>
    <xf numFmtId="0" fontId="0" fillId="0" borderId="1" xfId="0" applyFill="1" applyBorder="1" applyAlignment="1">
      <alignment vertical="center" shrinkToFit="1"/>
    </xf>
    <xf numFmtId="38" fontId="7" fillId="0" borderId="1" xfId="1" applyFont="1" applyFill="1" applyBorder="1" applyAlignment="1">
      <alignmen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ill="1" applyBorder="1" applyAlignment="1">
      <alignment horizontal="left" vertical="center"/>
    </xf>
    <xf numFmtId="0" fontId="0" fillId="0" borderId="2" xfId="0" applyFill="1" applyBorder="1" applyAlignment="1">
      <alignment horizontal="left" vertical="center"/>
    </xf>
    <xf numFmtId="0" fontId="0" fillId="0" borderId="5" xfId="0" applyFill="1" applyBorder="1" applyAlignment="1">
      <alignment horizontal="left" vertical="center"/>
    </xf>
    <xf numFmtId="0" fontId="0" fillId="0" borderId="3" xfId="0" applyFill="1" applyBorder="1" applyAlignment="1">
      <alignment horizontal="left"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12" fillId="0" borderId="0" xfId="0" applyFont="1" applyFill="1" applyAlignment="1">
      <alignment horizontal="center" vertical="center" wrapText="1"/>
    </xf>
    <xf numFmtId="0" fontId="4" fillId="0" borderId="4" xfId="0" applyFont="1" applyFill="1" applyBorder="1" applyAlignment="1">
      <alignment horizontal="center" vertical="center"/>
    </xf>
    <xf numFmtId="176" fontId="4" fillId="0" borderId="4" xfId="1" applyNumberFormat="1" applyFont="1" applyFill="1" applyBorder="1">
      <alignment vertical="center"/>
    </xf>
    <xf numFmtId="177" fontId="5" fillId="0" borderId="0" xfId="0" applyNumberFormat="1" applyFont="1" applyFill="1" applyBorder="1" applyAlignment="1">
      <alignment horizontal="right" vertical="center"/>
    </xf>
    <xf numFmtId="178" fontId="0" fillId="0" borderId="0" xfId="0" applyNumberFormat="1" applyFill="1" applyAlignment="1">
      <alignment horizontal="center" vertical="center"/>
    </xf>
    <xf numFmtId="0" fontId="0" fillId="0" borderId="0" xfId="0" applyFill="1" applyAlignment="1">
      <alignment vertical="center" shrinkToFit="1"/>
    </xf>
    <xf numFmtId="0" fontId="7" fillId="0" borderId="0" xfId="0" applyFont="1" applyFill="1">
      <alignment vertical="center"/>
    </xf>
    <xf numFmtId="38" fontId="7" fillId="0" borderId="1" xfId="1" applyFon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0" xfId="0" applyFill="1" applyBorder="1" applyAlignment="1">
      <alignment horizontal="center" vertical="center"/>
    </xf>
    <xf numFmtId="0" fontId="0" fillId="0" borderId="7" xfId="0" applyFill="1" applyBorder="1">
      <alignment vertical="center"/>
    </xf>
    <xf numFmtId="0" fontId="7" fillId="0" borderId="4" xfId="0" applyFont="1" applyFill="1" applyBorder="1" applyAlignment="1">
      <alignment vertical="center"/>
    </xf>
    <xf numFmtId="0" fontId="0" fillId="0" borderId="4" xfId="0" applyFill="1" applyBorder="1" applyAlignment="1">
      <alignment vertical="center"/>
    </xf>
    <xf numFmtId="0" fontId="0" fillId="0" borderId="4" xfId="0" applyFill="1" applyBorder="1" applyAlignment="1">
      <alignment vertical="center" shrinkToFit="1"/>
    </xf>
    <xf numFmtId="0" fontId="8" fillId="0" borderId="9" xfId="0" applyFont="1" applyFill="1" applyBorder="1">
      <alignment vertical="center"/>
    </xf>
    <xf numFmtId="179" fontId="0" fillId="0" borderId="9" xfId="0" applyNumberFormat="1" applyFont="1" applyFill="1" applyBorder="1" applyAlignment="1">
      <alignment horizontal="left" vertical="center"/>
    </xf>
    <xf numFmtId="0" fontId="0" fillId="0" borderId="9" xfId="0" applyNumberFormat="1" applyFont="1" applyFill="1" applyBorder="1" applyAlignment="1">
      <alignment horizontal="left" vertical="center" shrinkToFit="1"/>
    </xf>
    <xf numFmtId="0" fontId="0" fillId="0" borderId="9" xfId="0" applyFont="1" applyFill="1" applyBorder="1" applyAlignment="1">
      <alignment horizontal="left" vertical="center"/>
    </xf>
    <xf numFmtId="0" fontId="7" fillId="0" borderId="9" xfId="0" applyFont="1" applyFill="1" applyBorder="1" applyAlignment="1">
      <alignment vertical="center"/>
    </xf>
    <xf numFmtId="180" fontId="7" fillId="0" borderId="9" xfId="0" applyNumberFormat="1" applyFont="1" applyFill="1" applyBorder="1" applyAlignment="1">
      <alignment horizontal="right" vertical="center"/>
    </xf>
    <xf numFmtId="0" fontId="0" fillId="0" borderId="9" xfId="0" applyFill="1" applyBorder="1">
      <alignment vertical="center"/>
    </xf>
    <xf numFmtId="0" fontId="7" fillId="0" borderId="1" xfId="0" applyFont="1" applyFill="1" applyBorder="1" applyAlignment="1">
      <alignment vertical="center"/>
    </xf>
    <xf numFmtId="0" fontId="9" fillId="0" borderId="1" xfId="0" quotePrefix="1" applyFont="1" applyFill="1" applyBorder="1">
      <alignment vertical="center"/>
    </xf>
    <xf numFmtId="0" fontId="0" fillId="0" borderId="0" xfId="0" applyNumberFormat="1" applyFill="1" applyBorder="1" applyAlignment="1">
      <alignment horizontal="left" vertical="center"/>
    </xf>
    <xf numFmtId="0" fontId="0" fillId="0" borderId="1" xfId="0" applyNumberFormat="1" applyFill="1" applyBorder="1" applyAlignment="1">
      <alignment horizontal="left" vertical="center" shrinkToFit="1"/>
    </xf>
    <xf numFmtId="0" fontId="0" fillId="0" borderId="6" xfId="0" applyFill="1" applyBorder="1">
      <alignment vertical="center"/>
    </xf>
    <xf numFmtId="0" fontId="0" fillId="0" borderId="8" xfId="0" applyFill="1" applyBorder="1">
      <alignment vertical="center"/>
    </xf>
    <xf numFmtId="38" fontId="7" fillId="0" borderId="8" xfId="1" applyFont="1" applyFill="1" applyBorder="1" applyAlignment="1">
      <alignment vertical="center"/>
    </xf>
    <xf numFmtId="0" fontId="7" fillId="0" borderId="4" xfId="0" applyFont="1"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left" vertical="center" shrinkToFit="1"/>
    </xf>
    <xf numFmtId="0" fontId="0" fillId="0" borderId="0" xfId="0" applyFill="1" applyAlignment="1">
      <alignment horizontal="center" vertical="center"/>
    </xf>
    <xf numFmtId="0" fontId="8" fillId="0" borderId="1" xfId="0" applyFont="1" applyFill="1" applyBorder="1" applyAlignment="1">
      <alignment vertical="center"/>
    </xf>
    <xf numFmtId="0" fontId="0" fillId="0" borderId="5" xfId="0" applyFill="1" applyBorder="1" applyAlignment="1">
      <alignment vertical="center"/>
    </xf>
    <xf numFmtId="0" fontId="7" fillId="0" borderId="1" xfId="0" applyFont="1" applyFill="1" applyBorder="1" applyAlignment="1">
      <alignment horizontal="center" vertical="center" wrapText="1"/>
    </xf>
    <xf numFmtId="0" fontId="0" fillId="0" borderId="2" xfId="0" applyFill="1" applyBorder="1" applyAlignment="1">
      <alignment vertical="center"/>
    </xf>
    <xf numFmtId="0" fontId="0" fillId="0" borderId="5" xfId="0" applyFill="1" applyBorder="1" applyAlignment="1">
      <alignment vertical="center"/>
    </xf>
    <xf numFmtId="0" fontId="0" fillId="0" borderId="3" xfId="0" applyFill="1" applyBorder="1" applyAlignment="1">
      <alignment vertical="center"/>
    </xf>
    <xf numFmtId="0" fontId="3" fillId="0" borderId="0" xfId="0" applyFont="1" applyFill="1">
      <alignment vertical="center"/>
    </xf>
    <xf numFmtId="0" fontId="8" fillId="0" borderId="0" xfId="0" applyFont="1" applyFill="1" applyAlignment="1"/>
    <xf numFmtId="0" fontId="0" fillId="0" borderId="0" xfId="0" applyFont="1" applyFill="1" applyAlignment="1">
      <alignment horizontal="right"/>
    </xf>
    <xf numFmtId="0" fontId="0" fillId="0" borderId="0" xfId="0" applyFont="1" applyFill="1" applyAlignment="1">
      <alignment horizontal="left"/>
    </xf>
    <xf numFmtId="0" fontId="5" fillId="0" borderId="0" xfId="0" applyFont="1" applyFill="1" applyAlignment="1">
      <alignment horizontal="left"/>
    </xf>
    <xf numFmtId="0" fontId="5" fillId="0" borderId="2" xfId="0" applyFont="1" applyFill="1" applyBorder="1" applyAlignment="1">
      <alignment vertical="center"/>
    </xf>
    <xf numFmtId="0" fontId="5" fillId="0" borderId="3" xfId="0" applyFont="1" applyFill="1" applyBorder="1" applyAlignment="1">
      <alignment vertical="center"/>
    </xf>
    <xf numFmtId="0" fontId="0" fillId="0" borderId="1" xfId="0" applyFont="1" applyFill="1" applyBorder="1" applyAlignment="1">
      <alignment vertical="center" shrinkToFit="1"/>
    </xf>
    <xf numFmtId="0" fontId="15" fillId="0" borderId="1" xfId="0" applyFont="1" applyFill="1" applyBorder="1" applyAlignment="1">
      <alignment vertical="top" wrapText="1"/>
    </xf>
    <xf numFmtId="0" fontId="0" fillId="0" borderId="1" xfId="0" applyFont="1" applyFill="1" applyBorder="1">
      <alignment vertical="center"/>
    </xf>
    <xf numFmtId="38" fontId="14" fillId="0" borderId="10" xfId="1" applyFont="1" applyFill="1" applyBorder="1">
      <alignment vertical="center"/>
    </xf>
    <xf numFmtId="0" fontId="16" fillId="0" borderId="1" xfId="0" applyFont="1" applyFill="1" applyBorder="1" applyAlignment="1">
      <alignment vertical="center" wrapText="1"/>
    </xf>
    <xf numFmtId="0" fontId="15" fillId="0" borderId="1" xfId="0" applyFont="1" applyFill="1" applyBorder="1" applyAlignment="1">
      <alignment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4"/>
  <sheetViews>
    <sheetView tabSelected="1" view="pageBreakPreview" zoomScaleNormal="100" zoomScaleSheetLayoutView="100" workbookViewId="0">
      <selection activeCell="H16" sqref="H16"/>
    </sheetView>
  </sheetViews>
  <sheetFormatPr defaultRowHeight="13.5"/>
  <cols>
    <col min="1" max="1" width="4" style="17" customWidth="1"/>
    <col min="2" max="2" width="15.625" style="17" customWidth="1"/>
    <col min="3" max="3" width="33.375" style="17" customWidth="1"/>
    <col min="4" max="4" width="13.875" style="17" customWidth="1"/>
    <col min="5" max="5" width="7.75" style="17" customWidth="1"/>
    <col min="6" max="6" width="13.75" style="17" customWidth="1"/>
    <col min="7" max="7" width="13.5" style="17" customWidth="1"/>
    <col min="8" max="9" width="9" style="17"/>
    <col min="10" max="10" width="2.75" style="17" customWidth="1"/>
    <col min="11" max="11" width="13.125" style="17" customWidth="1"/>
    <col min="12" max="12" width="35.875" style="17" customWidth="1"/>
    <col min="13" max="16384" width="9" style="17"/>
  </cols>
  <sheetData>
    <row r="1" spans="1:8" ht="16.5" customHeight="1">
      <c r="A1" s="55" t="s">
        <v>200</v>
      </c>
      <c r="B1" s="55"/>
      <c r="C1" s="55"/>
      <c r="D1" s="55"/>
      <c r="E1" s="55"/>
      <c r="F1" s="55"/>
      <c r="G1" s="55"/>
      <c r="H1" s="55"/>
    </row>
    <row r="2" spans="1:8" ht="16.5" customHeight="1">
      <c r="A2" s="55"/>
      <c r="B2" s="55"/>
      <c r="C2" s="55"/>
      <c r="D2" s="55"/>
      <c r="E2" s="55"/>
      <c r="F2" s="55"/>
      <c r="G2" s="55"/>
      <c r="H2" s="55"/>
    </row>
    <row r="3" spans="1:8" ht="30" customHeight="1">
      <c r="A3" s="55"/>
      <c r="B3" s="55"/>
      <c r="C3" s="55"/>
      <c r="D3" s="55"/>
      <c r="E3" s="55"/>
      <c r="F3" s="55"/>
      <c r="G3" s="55"/>
      <c r="H3" s="55"/>
    </row>
    <row r="5" spans="1:8">
      <c r="B5" s="56" t="s">
        <v>8</v>
      </c>
      <c r="C5" s="57">
        <f>G13+G93+G107+G114+G100</f>
        <v>4434846</v>
      </c>
      <c r="D5" s="58">
        <f>F13+F93+F107+F114+F100</f>
        <v>4957562</v>
      </c>
      <c r="E5" s="58"/>
      <c r="F5" s="59">
        <f>E13+E93+E107+E114+E100</f>
        <v>1953</v>
      </c>
      <c r="G5" s="59"/>
      <c r="H5" s="60"/>
    </row>
    <row r="7" spans="1:8" ht="17.25">
      <c r="A7" s="61" t="s">
        <v>15</v>
      </c>
      <c r="H7" s="25" t="s">
        <v>7</v>
      </c>
    </row>
    <row r="8" spans="1:8" ht="30" customHeight="1">
      <c r="A8" s="23" t="s">
        <v>3</v>
      </c>
      <c r="B8" s="1" t="s">
        <v>9</v>
      </c>
      <c r="C8" s="41" t="s">
        <v>0</v>
      </c>
      <c r="D8" s="42"/>
      <c r="E8" s="1" t="s">
        <v>2</v>
      </c>
      <c r="F8" s="23" t="s">
        <v>13</v>
      </c>
      <c r="G8" s="1" t="s">
        <v>14</v>
      </c>
      <c r="H8" s="1" t="s">
        <v>16</v>
      </c>
    </row>
    <row r="9" spans="1:8" ht="24.95" customHeight="1">
      <c r="A9" s="33">
        <v>31</v>
      </c>
      <c r="B9" s="13"/>
      <c r="C9" s="49" t="s">
        <v>74</v>
      </c>
      <c r="D9" s="51"/>
      <c r="E9" s="62"/>
      <c r="F9" s="62">
        <v>690</v>
      </c>
      <c r="G9" s="62">
        <v>690</v>
      </c>
      <c r="H9" s="13"/>
    </row>
    <row r="10" spans="1:8" ht="24.95" customHeight="1">
      <c r="A10" s="33">
        <v>46</v>
      </c>
      <c r="B10" s="13"/>
      <c r="C10" s="49" t="s">
        <v>74</v>
      </c>
      <c r="D10" s="51"/>
      <c r="E10" s="62"/>
      <c r="F10" s="62">
        <v>690</v>
      </c>
      <c r="G10" s="62">
        <v>690</v>
      </c>
      <c r="H10" s="13"/>
    </row>
    <row r="11" spans="1:8" ht="24.95" customHeight="1">
      <c r="A11" s="33">
        <v>67</v>
      </c>
      <c r="B11" s="3">
        <v>44510</v>
      </c>
      <c r="C11" s="49" t="s">
        <v>102</v>
      </c>
      <c r="D11" s="51"/>
      <c r="E11" s="62">
        <v>154</v>
      </c>
      <c r="F11" s="62">
        <v>710850</v>
      </c>
      <c r="G11" s="62">
        <v>710850</v>
      </c>
      <c r="H11" s="13"/>
    </row>
    <row r="12" spans="1:8" ht="24.95" customHeight="1">
      <c r="A12" s="13">
        <v>77</v>
      </c>
      <c r="B12" s="13"/>
      <c r="C12" s="63" t="s">
        <v>115</v>
      </c>
      <c r="D12" s="64"/>
      <c r="E12" s="62"/>
      <c r="F12" s="62">
        <v>222</v>
      </c>
      <c r="G12" s="62">
        <v>222</v>
      </c>
      <c r="H12" s="13"/>
    </row>
    <row r="13" spans="1:8" ht="20.100000000000001" customHeight="1">
      <c r="A13" s="6"/>
      <c r="B13" s="6"/>
      <c r="C13" s="65"/>
      <c r="D13" s="23" t="s">
        <v>10</v>
      </c>
      <c r="E13" s="62">
        <f>SUM(E9:E12)</f>
        <v>154</v>
      </c>
      <c r="F13" s="62">
        <f>SUM(F9:F12)</f>
        <v>712452</v>
      </c>
      <c r="G13" s="62">
        <f>SUM(G9:G12)</f>
        <v>712452</v>
      </c>
      <c r="H13" s="13"/>
    </row>
    <row r="14" spans="1:8" ht="20.100000000000001" customHeight="1">
      <c r="D14" s="66"/>
      <c r="E14" s="66"/>
      <c r="F14" s="66"/>
      <c r="G14" s="66"/>
      <c r="H14" s="66"/>
    </row>
    <row r="15" spans="1:8" ht="24.95" customHeight="1">
      <c r="A15" s="67" t="s">
        <v>134</v>
      </c>
      <c r="B15" s="68"/>
      <c r="C15" s="69"/>
      <c r="D15" s="68"/>
      <c r="E15" s="68"/>
      <c r="F15" s="68"/>
      <c r="G15" s="68"/>
      <c r="H15" s="68"/>
    </row>
    <row r="16" spans="1:8" ht="30" customHeight="1">
      <c r="A16" s="23" t="s">
        <v>3</v>
      </c>
      <c r="B16" s="1" t="s">
        <v>9</v>
      </c>
      <c r="C16" s="41" t="s">
        <v>0</v>
      </c>
      <c r="D16" s="42"/>
      <c r="E16" s="1" t="s">
        <v>2</v>
      </c>
      <c r="F16" s="23" t="s">
        <v>13</v>
      </c>
      <c r="G16" s="1" t="s">
        <v>14</v>
      </c>
      <c r="H16" s="1" t="s">
        <v>16</v>
      </c>
    </row>
    <row r="17" spans="1:12" ht="24.95" customHeight="1">
      <c r="A17" s="70">
        <v>2</v>
      </c>
      <c r="B17" s="71">
        <v>44303</v>
      </c>
      <c r="C17" s="72" t="s">
        <v>17</v>
      </c>
      <c r="D17" s="73" t="s">
        <v>124</v>
      </c>
      <c r="E17" s="74">
        <v>8</v>
      </c>
      <c r="F17" s="75">
        <v>22800</v>
      </c>
      <c r="G17" s="75">
        <v>14800</v>
      </c>
      <c r="H17" s="76"/>
      <c r="I17" s="6"/>
      <c r="J17" s="6"/>
      <c r="K17" s="4"/>
      <c r="L17" s="5"/>
    </row>
    <row r="18" spans="1:12" ht="24.95" customHeight="1">
      <c r="A18" s="33">
        <v>3</v>
      </c>
      <c r="B18" s="3">
        <v>44303</v>
      </c>
      <c r="C18" s="7" t="s">
        <v>18</v>
      </c>
      <c r="D18" s="2" t="s">
        <v>125</v>
      </c>
      <c r="E18" s="77">
        <v>6</v>
      </c>
      <c r="F18" s="10">
        <v>19800</v>
      </c>
      <c r="G18" s="10">
        <v>13800</v>
      </c>
      <c r="H18" s="13"/>
      <c r="I18" s="6"/>
      <c r="J18" s="6"/>
      <c r="K18" s="4"/>
      <c r="L18" s="5"/>
    </row>
    <row r="19" spans="1:12" ht="24.95" customHeight="1">
      <c r="A19" s="33" t="s">
        <v>65</v>
      </c>
      <c r="B19" s="3"/>
      <c r="C19" s="7" t="s">
        <v>51</v>
      </c>
      <c r="D19" s="2"/>
      <c r="E19" s="77"/>
      <c r="F19" s="10"/>
      <c r="G19" s="10">
        <v>4800</v>
      </c>
      <c r="H19" s="13"/>
      <c r="I19" s="6"/>
      <c r="J19" s="6"/>
      <c r="K19" s="4"/>
      <c r="L19" s="5"/>
    </row>
    <row r="20" spans="1:12" ht="24.95" customHeight="1">
      <c r="A20" s="33">
        <v>4</v>
      </c>
      <c r="B20" s="3">
        <v>44323</v>
      </c>
      <c r="C20" s="7" t="s">
        <v>19</v>
      </c>
      <c r="D20" s="2" t="s">
        <v>126</v>
      </c>
      <c r="E20" s="77">
        <v>13</v>
      </c>
      <c r="F20" s="10">
        <v>26520</v>
      </c>
      <c r="G20" s="10">
        <v>13520</v>
      </c>
      <c r="H20" s="13"/>
      <c r="I20" s="6"/>
      <c r="J20" s="6"/>
      <c r="K20" s="4"/>
      <c r="L20" s="5"/>
    </row>
    <row r="21" spans="1:12" ht="24.95" customHeight="1">
      <c r="A21" s="33">
        <v>5</v>
      </c>
      <c r="B21" s="3">
        <v>44324</v>
      </c>
      <c r="C21" s="7" t="s">
        <v>20</v>
      </c>
      <c r="D21" s="2" t="s">
        <v>127</v>
      </c>
      <c r="E21" s="77">
        <v>8</v>
      </c>
      <c r="F21" s="10">
        <v>28000</v>
      </c>
      <c r="G21" s="10">
        <v>20000</v>
      </c>
      <c r="H21" s="13"/>
      <c r="I21" s="6"/>
      <c r="J21" s="6"/>
      <c r="K21" s="4"/>
      <c r="L21" s="5"/>
    </row>
    <row r="22" spans="1:12" ht="24.95" customHeight="1">
      <c r="A22" s="33" t="s">
        <v>66</v>
      </c>
      <c r="B22" s="3">
        <v>44324</v>
      </c>
      <c r="C22" s="7" t="s">
        <v>52</v>
      </c>
      <c r="D22" s="2"/>
      <c r="E22" s="77"/>
      <c r="F22" s="10"/>
      <c r="G22" s="10">
        <v>12000</v>
      </c>
      <c r="H22" s="13"/>
      <c r="I22" s="6"/>
      <c r="J22" s="6"/>
      <c r="K22" s="4"/>
      <c r="L22" s="5"/>
    </row>
    <row r="23" spans="1:12" ht="24.95" customHeight="1">
      <c r="A23" s="33">
        <v>6</v>
      </c>
      <c r="B23" s="3">
        <v>44324</v>
      </c>
      <c r="C23" s="7" t="s">
        <v>21</v>
      </c>
      <c r="D23" s="2" t="s">
        <v>124</v>
      </c>
      <c r="E23" s="77">
        <v>10</v>
      </c>
      <c r="F23" s="10">
        <v>28500</v>
      </c>
      <c r="G23" s="10">
        <v>18500</v>
      </c>
      <c r="H23" s="13"/>
      <c r="I23" s="6"/>
      <c r="J23" s="6"/>
      <c r="K23" s="4"/>
      <c r="L23" s="5"/>
    </row>
    <row r="24" spans="1:12" ht="24.95" customHeight="1">
      <c r="A24" s="33">
        <v>7</v>
      </c>
      <c r="B24" s="3">
        <v>44338</v>
      </c>
      <c r="C24" s="7" t="s">
        <v>22</v>
      </c>
      <c r="D24" s="2" t="s">
        <v>124</v>
      </c>
      <c r="E24" s="77">
        <v>10</v>
      </c>
      <c r="F24" s="10">
        <v>28500</v>
      </c>
      <c r="G24" s="10">
        <v>18500</v>
      </c>
      <c r="H24" s="13"/>
      <c r="I24" s="6"/>
      <c r="J24" s="6"/>
      <c r="K24" s="4"/>
      <c r="L24" s="5"/>
    </row>
    <row r="25" spans="1:12" ht="24.95" customHeight="1">
      <c r="A25" s="33">
        <v>8</v>
      </c>
      <c r="B25" s="3">
        <v>44338</v>
      </c>
      <c r="C25" s="7" t="s">
        <v>23</v>
      </c>
      <c r="D25" s="2" t="s">
        <v>127</v>
      </c>
      <c r="E25" s="77">
        <v>3</v>
      </c>
      <c r="F25" s="10">
        <v>10800</v>
      </c>
      <c r="G25" s="10">
        <v>7800</v>
      </c>
      <c r="H25" s="13"/>
      <c r="I25" s="6"/>
      <c r="J25" s="6"/>
      <c r="K25" s="4"/>
      <c r="L25" s="5"/>
    </row>
    <row r="26" spans="1:12" ht="24.95" customHeight="1">
      <c r="A26" s="33" t="s">
        <v>67</v>
      </c>
      <c r="B26" s="3">
        <v>44338</v>
      </c>
      <c r="C26" s="7" t="s">
        <v>52</v>
      </c>
      <c r="D26" s="2"/>
      <c r="E26" s="77"/>
      <c r="F26" s="10"/>
      <c r="G26" s="10">
        <v>9600</v>
      </c>
      <c r="H26" s="13"/>
      <c r="I26" s="6"/>
      <c r="J26" s="6"/>
      <c r="K26" s="4"/>
      <c r="L26" s="5"/>
    </row>
    <row r="27" spans="1:12" ht="24.95" customHeight="1">
      <c r="A27" s="33">
        <v>9</v>
      </c>
      <c r="B27" s="3">
        <v>44352</v>
      </c>
      <c r="C27" s="7" t="s">
        <v>24</v>
      </c>
      <c r="D27" s="2" t="s">
        <v>124</v>
      </c>
      <c r="E27" s="77">
        <v>11</v>
      </c>
      <c r="F27" s="10">
        <v>31350</v>
      </c>
      <c r="G27" s="10">
        <v>20350</v>
      </c>
      <c r="H27" s="13"/>
      <c r="I27" s="6"/>
      <c r="J27" s="6"/>
      <c r="K27" s="4"/>
      <c r="L27" s="5"/>
    </row>
    <row r="28" spans="1:12" ht="24.95" customHeight="1">
      <c r="A28" s="33">
        <v>10</v>
      </c>
      <c r="B28" s="3">
        <v>44352</v>
      </c>
      <c r="C28" s="7" t="s">
        <v>25</v>
      </c>
      <c r="D28" s="2" t="s">
        <v>127</v>
      </c>
      <c r="E28" s="77">
        <v>7</v>
      </c>
      <c r="F28" s="10">
        <v>24850</v>
      </c>
      <c r="G28" s="10">
        <v>17850</v>
      </c>
      <c r="H28" s="13"/>
      <c r="I28" s="6"/>
      <c r="J28" s="6"/>
      <c r="K28" s="4"/>
      <c r="L28" s="5"/>
    </row>
    <row r="29" spans="1:12" ht="24.95" customHeight="1">
      <c r="A29" s="78" t="s">
        <v>68</v>
      </c>
      <c r="B29" s="3">
        <v>44352</v>
      </c>
      <c r="C29" s="7" t="s">
        <v>52</v>
      </c>
      <c r="D29" s="2"/>
      <c r="E29" s="77"/>
      <c r="F29" s="10"/>
      <c r="G29" s="10">
        <v>12000</v>
      </c>
      <c r="H29" s="13"/>
      <c r="I29" s="6"/>
      <c r="J29" s="6"/>
      <c r="K29" s="4"/>
      <c r="L29" s="5"/>
    </row>
    <row r="30" spans="1:12" ht="24.95" customHeight="1">
      <c r="A30" s="33">
        <v>11</v>
      </c>
      <c r="B30" s="3">
        <v>44352</v>
      </c>
      <c r="C30" s="7" t="s">
        <v>26</v>
      </c>
      <c r="D30" s="2" t="s">
        <v>125</v>
      </c>
      <c r="E30" s="77">
        <v>8</v>
      </c>
      <c r="F30" s="10">
        <v>26400</v>
      </c>
      <c r="G30" s="10">
        <v>18400</v>
      </c>
      <c r="H30" s="13"/>
      <c r="I30" s="6"/>
      <c r="J30" s="6"/>
      <c r="K30" s="4"/>
      <c r="L30" s="5"/>
    </row>
    <row r="31" spans="1:12" ht="24.95" customHeight="1">
      <c r="A31" s="33">
        <v>12</v>
      </c>
      <c r="B31" s="3">
        <v>44366</v>
      </c>
      <c r="C31" s="7" t="s">
        <v>27</v>
      </c>
      <c r="D31" s="2" t="s">
        <v>128</v>
      </c>
      <c r="E31" s="77">
        <v>10</v>
      </c>
      <c r="F31" s="10">
        <v>27000</v>
      </c>
      <c r="G31" s="10">
        <v>17000</v>
      </c>
      <c r="H31" s="13"/>
      <c r="I31" s="6"/>
      <c r="J31" s="6"/>
      <c r="K31" s="4"/>
      <c r="L31" s="5"/>
    </row>
    <row r="32" spans="1:12" ht="24.95" customHeight="1">
      <c r="A32" s="78" t="s">
        <v>69</v>
      </c>
      <c r="B32" s="3">
        <v>44366</v>
      </c>
      <c r="C32" s="7" t="s">
        <v>52</v>
      </c>
      <c r="D32" s="2"/>
      <c r="E32" s="77"/>
      <c r="F32" s="10"/>
      <c r="G32" s="10">
        <v>4800</v>
      </c>
      <c r="H32" s="13"/>
      <c r="I32" s="6"/>
      <c r="J32" s="6"/>
      <c r="K32" s="4"/>
      <c r="L32" s="5"/>
    </row>
    <row r="33" spans="1:12" ht="24.95" customHeight="1">
      <c r="A33" s="33">
        <v>13</v>
      </c>
      <c r="B33" s="3">
        <v>44366</v>
      </c>
      <c r="C33" s="7" t="s">
        <v>28</v>
      </c>
      <c r="D33" s="2" t="s">
        <v>124</v>
      </c>
      <c r="E33" s="77">
        <v>11</v>
      </c>
      <c r="F33" s="10">
        <v>31350</v>
      </c>
      <c r="G33" s="10">
        <v>20350</v>
      </c>
      <c r="H33" s="13"/>
      <c r="I33" s="6"/>
      <c r="J33" s="6"/>
      <c r="K33" s="4"/>
      <c r="L33" s="5"/>
    </row>
    <row r="34" spans="1:12" ht="24.95" customHeight="1">
      <c r="A34" s="33">
        <v>14</v>
      </c>
      <c r="B34" s="3">
        <v>44380</v>
      </c>
      <c r="C34" s="7" t="s">
        <v>29</v>
      </c>
      <c r="D34" s="2" t="s">
        <v>124</v>
      </c>
      <c r="E34" s="77">
        <v>11</v>
      </c>
      <c r="F34" s="10">
        <v>31350</v>
      </c>
      <c r="G34" s="10">
        <v>20350</v>
      </c>
      <c r="H34" s="13"/>
      <c r="I34" s="6"/>
      <c r="J34" s="6"/>
      <c r="K34" s="4"/>
      <c r="L34" s="5"/>
    </row>
    <row r="35" spans="1:12" ht="24.95" customHeight="1">
      <c r="A35" s="78" t="s">
        <v>70</v>
      </c>
      <c r="B35" s="3">
        <v>44380</v>
      </c>
      <c r="C35" s="7" t="s">
        <v>52</v>
      </c>
      <c r="D35" s="2"/>
      <c r="E35" s="77"/>
      <c r="F35" s="10"/>
      <c r="G35" s="10">
        <v>4400</v>
      </c>
      <c r="H35" s="13"/>
      <c r="I35" s="6"/>
      <c r="J35" s="6"/>
      <c r="K35" s="4"/>
      <c r="L35" s="5"/>
    </row>
    <row r="36" spans="1:12" ht="24.95" customHeight="1">
      <c r="A36" s="33">
        <v>15</v>
      </c>
      <c r="B36" s="3">
        <v>44393</v>
      </c>
      <c r="C36" s="7" t="s">
        <v>30</v>
      </c>
      <c r="D36" s="2" t="s">
        <v>126</v>
      </c>
      <c r="E36" s="77">
        <v>24</v>
      </c>
      <c r="F36" s="10">
        <v>48960</v>
      </c>
      <c r="G36" s="10">
        <v>24960</v>
      </c>
      <c r="H36" s="13"/>
      <c r="I36" s="6"/>
      <c r="J36" s="6"/>
      <c r="K36" s="4"/>
      <c r="L36" s="5"/>
    </row>
    <row r="37" spans="1:12" ht="24.95" customHeight="1">
      <c r="A37" s="33">
        <v>16</v>
      </c>
      <c r="B37" s="3">
        <v>44394</v>
      </c>
      <c r="C37" s="7" t="s">
        <v>31</v>
      </c>
      <c r="D37" s="2" t="s">
        <v>127</v>
      </c>
      <c r="E37" s="77">
        <v>14</v>
      </c>
      <c r="F37" s="10">
        <v>49700</v>
      </c>
      <c r="G37" s="10">
        <v>35700</v>
      </c>
      <c r="H37" s="13"/>
      <c r="I37" s="6"/>
      <c r="J37" s="6"/>
      <c r="K37" s="4"/>
      <c r="L37" s="5"/>
    </row>
    <row r="38" spans="1:12" ht="24.95" customHeight="1">
      <c r="A38" s="78" t="s">
        <v>71</v>
      </c>
      <c r="B38" s="3">
        <v>44394</v>
      </c>
      <c r="C38" s="7" t="s">
        <v>52</v>
      </c>
      <c r="D38" s="2"/>
      <c r="E38" s="77"/>
      <c r="F38" s="10"/>
      <c r="G38" s="10">
        <v>11400</v>
      </c>
      <c r="H38" s="13"/>
      <c r="I38" s="6"/>
      <c r="J38" s="6"/>
      <c r="K38" s="4"/>
      <c r="L38" s="5"/>
    </row>
    <row r="39" spans="1:12" ht="24.95" customHeight="1">
      <c r="A39" s="33">
        <v>17</v>
      </c>
      <c r="B39" s="3">
        <v>44413</v>
      </c>
      <c r="C39" s="7" t="s">
        <v>32</v>
      </c>
      <c r="D39" s="2" t="s">
        <v>121</v>
      </c>
      <c r="E39" s="77">
        <v>50</v>
      </c>
      <c r="F39" s="10">
        <v>102500</v>
      </c>
      <c r="G39" s="10">
        <v>102500</v>
      </c>
      <c r="H39" s="13"/>
      <c r="I39" s="6"/>
      <c r="J39" s="6"/>
      <c r="K39" s="4"/>
      <c r="L39" s="5"/>
    </row>
    <row r="40" spans="1:12" ht="24.95" customHeight="1">
      <c r="A40" s="33">
        <v>18</v>
      </c>
      <c r="B40" s="3">
        <v>44413</v>
      </c>
      <c r="C40" s="7" t="s">
        <v>32</v>
      </c>
      <c r="D40" s="2" t="s">
        <v>129</v>
      </c>
      <c r="E40" s="77">
        <v>18</v>
      </c>
      <c r="F40" s="10">
        <v>53820</v>
      </c>
      <c r="G40" s="10">
        <v>35820</v>
      </c>
      <c r="H40" s="13"/>
      <c r="I40" s="6"/>
      <c r="J40" s="6"/>
      <c r="K40" s="4"/>
      <c r="L40" s="5"/>
    </row>
    <row r="41" spans="1:12" ht="24.95" customHeight="1">
      <c r="A41" s="33">
        <v>19</v>
      </c>
      <c r="B41" s="3">
        <v>44424</v>
      </c>
      <c r="C41" s="7" t="s">
        <v>33</v>
      </c>
      <c r="D41" s="2" t="s">
        <v>127</v>
      </c>
      <c r="E41" s="77">
        <v>12</v>
      </c>
      <c r="F41" s="10">
        <v>46920</v>
      </c>
      <c r="G41" s="10">
        <v>30000</v>
      </c>
      <c r="H41" s="13"/>
      <c r="I41" s="6"/>
      <c r="J41" s="6"/>
      <c r="K41" s="4"/>
      <c r="L41" s="5"/>
    </row>
    <row r="42" spans="1:12" ht="24.95" customHeight="1">
      <c r="A42" s="33">
        <v>20</v>
      </c>
      <c r="B42" s="3">
        <v>44428</v>
      </c>
      <c r="C42" s="7" t="s">
        <v>34</v>
      </c>
      <c r="D42" s="2" t="s">
        <v>126</v>
      </c>
      <c r="E42" s="77">
        <v>21</v>
      </c>
      <c r="F42" s="10">
        <v>42840</v>
      </c>
      <c r="G42" s="10">
        <v>21840</v>
      </c>
      <c r="H42" s="13"/>
      <c r="I42" s="6"/>
      <c r="J42" s="6"/>
      <c r="K42" s="4"/>
      <c r="L42" s="5"/>
    </row>
    <row r="43" spans="1:12" ht="24.95" customHeight="1">
      <c r="A43" s="33">
        <v>21</v>
      </c>
      <c r="B43" s="3">
        <v>44429</v>
      </c>
      <c r="C43" s="7" t="s">
        <v>35</v>
      </c>
      <c r="D43" s="2" t="s">
        <v>125</v>
      </c>
      <c r="E43" s="77">
        <v>8</v>
      </c>
      <c r="F43" s="10">
        <v>26400</v>
      </c>
      <c r="G43" s="10">
        <v>18400</v>
      </c>
      <c r="H43" s="13"/>
      <c r="I43" s="6"/>
      <c r="J43" s="6"/>
      <c r="K43" s="4"/>
      <c r="L43" s="5"/>
    </row>
    <row r="44" spans="1:12" ht="24.95" customHeight="1">
      <c r="A44" s="33">
        <v>22</v>
      </c>
      <c r="B44" s="3">
        <v>44429</v>
      </c>
      <c r="C44" s="7" t="s">
        <v>36</v>
      </c>
      <c r="D44" s="2" t="s">
        <v>127</v>
      </c>
      <c r="E44" s="77">
        <v>11</v>
      </c>
      <c r="F44" s="10">
        <v>44110</v>
      </c>
      <c r="G44" s="10">
        <v>28600</v>
      </c>
      <c r="H44" s="13"/>
      <c r="I44" s="6"/>
      <c r="J44" s="6"/>
      <c r="K44" s="4"/>
      <c r="L44" s="5"/>
    </row>
    <row r="45" spans="1:12" ht="24.95" customHeight="1">
      <c r="A45" s="33">
        <v>23</v>
      </c>
      <c r="B45" s="3">
        <v>44450</v>
      </c>
      <c r="C45" s="7" t="s">
        <v>37</v>
      </c>
      <c r="D45" s="2" t="s">
        <v>127</v>
      </c>
      <c r="E45" s="77">
        <v>12</v>
      </c>
      <c r="F45" s="10">
        <v>42600</v>
      </c>
      <c r="G45" s="10">
        <v>30600</v>
      </c>
      <c r="H45" s="13"/>
      <c r="I45" s="6"/>
      <c r="J45" s="6"/>
      <c r="K45" s="4"/>
      <c r="L45" s="5"/>
    </row>
    <row r="46" spans="1:12" ht="24.95" customHeight="1">
      <c r="A46" s="33">
        <v>24</v>
      </c>
      <c r="B46" s="3">
        <v>44450</v>
      </c>
      <c r="C46" s="7" t="s">
        <v>38</v>
      </c>
      <c r="D46" s="2" t="s">
        <v>128</v>
      </c>
      <c r="E46" s="77">
        <v>10</v>
      </c>
      <c r="F46" s="10">
        <v>27000</v>
      </c>
      <c r="G46" s="10">
        <v>17000</v>
      </c>
      <c r="H46" s="13"/>
      <c r="I46" s="6"/>
      <c r="J46" s="6"/>
      <c r="K46" s="4"/>
      <c r="L46" s="5"/>
    </row>
    <row r="47" spans="1:12" ht="24.95" customHeight="1">
      <c r="A47" s="78" t="s">
        <v>72</v>
      </c>
      <c r="B47" s="3">
        <v>44450</v>
      </c>
      <c r="C47" s="7" t="s">
        <v>52</v>
      </c>
      <c r="D47" s="2"/>
      <c r="E47" s="77"/>
      <c r="F47" s="10"/>
      <c r="G47" s="10">
        <v>12000</v>
      </c>
      <c r="H47" s="13"/>
      <c r="I47" s="6"/>
      <c r="J47" s="6"/>
      <c r="K47" s="4"/>
      <c r="L47" s="79"/>
    </row>
    <row r="48" spans="1:12" ht="24.95" customHeight="1">
      <c r="A48" s="33">
        <v>26</v>
      </c>
      <c r="B48" s="3">
        <v>44456</v>
      </c>
      <c r="C48" s="7" t="s">
        <v>40</v>
      </c>
      <c r="D48" s="2" t="s">
        <v>126</v>
      </c>
      <c r="E48" s="77">
        <v>17</v>
      </c>
      <c r="F48" s="10">
        <v>44710</v>
      </c>
      <c r="G48" s="10">
        <v>27710</v>
      </c>
      <c r="H48" s="13"/>
      <c r="I48" s="6"/>
      <c r="J48" s="6"/>
      <c r="K48" s="4"/>
      <c r="L48" s="5"/>
    </row>
    <row r="49" spans="1:12" ht="24.95" customHeight="1">
      <c r="A49" s="33">
        <v>27</v>
      </c>
      <c r="B49" s="3">
        <v>44471</v>
      </c>
      <c r="C49" s="7" t="s">
        <v>41</v>
      </c>
      <c r="D49" s="2" t="s">
        <v>125</v>
      </c>
      <c r="E49" s="77">
        <v>6</v>
      </c>
      <c r="F49" s="10">
        <v>19800</v>
      </c>
      <c r="G49" s="10">
        <v>13800</v>
      </c>
      <c r="H49" s="13"/>
      <c r="I49" s="6"/>
      <c r="J49" s="6"/>
      <c r="K49" s="4"/>
      <c r="L49" s="5"/>
    </row>
    <row r="50" spans="1:12" ht="24.95" customHeight="1">
      <c r="A50" s="33">
        <v>28</v>
      </c>
      <c r="B50" s="3">
        <v>44471</v>
      </c>
      <c r="C50" s="7" t="s">
        <v>42</v>
      </c>
      <c r="D50" s="2" t="s">
        <v>127</v>
      </c>
      <c r="E50" s="77">
        <v>11</v>
      </c>
      <c r="F50" s="10">
        <v>39050</v>
      </c>
      <c r="G50" s="10">
        <v>28050</v>
      </c>
      <c r="H50" s="13"/>
      <c r="I50" s="6"/>
      <c r="J50" s="6"/>
      <c r="K50" s="4"/>
      <c r="L50" s="5"/>
    </row>
    <row r="51" spans="1:12" ht="24.95" customHeight="1">
      <c r="A51" s="78" t="s">
        <v>73</v>
      </c>
      <c r="B51" s="3">
        <v>44471</v>
      </c>
      <c r="C51" s="7" t="s">
        <v>52</v>
      </c>
      <c r="D51" s="2"/>
      <c r="E51" s="77"/>
      <c r="F51" s="10"/>
      <c r="G51" s="10">
        <v>10000</v>
      </c>
      <c r="H51" s="13"/>
      <c r="I51" s="6"/>
      <c r="J51" s="6"/>
      <c r="K51" s="4"/>
      <c r="L51" s="5"/>
    </row>
    <row r="52" spans="1:12" ht="24.95" customHeight="1">
      <c r="A52" s="33">
        <v>30</v>
      </c>
      <c r="B52" s="3">
        <v>44499</v>
      </c>
      <c r="C52" s="7" t="s">
        <v>43</v>
      </c>
      <c r="D52" s="2" t="s">
        <v>125</v>
      </c>
      <c r="E52" s="77">
        <v>7</v>
      </c>
      <c r="F52" s="10">
        <v>23100</v>
      </c>
      <c r="G52" s="10">
        <v>16100</v>
      </c>
      <c r="H52" s="13"/>
      <c r="I52" s="6"/>
      <c r="J52" s="6"/>
      <c r="K52" s="4"/>
      <c r="L52" s="5"/>
    </row>
    <row r="53" spans="1:12" ht="24.95" customHeight="1">
      <c r="A53" s="33">
        <v>32</v>
      </c>
      <c r="B53" s="3">
        <v>44485</v>
      </c>
      <c r="C53" s="7" t="s">
        <v>75</v>
      </c>
      <c r="D53" s="2"/>
      <c r="E53" s="77"/>
      <c r="F53" s="10"/>
      <c r="G53" s="10">
        <v>10000</v>
      </c>
      <c r="H53" s="13"/>
      <c r="I53" s="6"/>
      <c r="J53" s="6"/>
      <c r="K53" s="4"/>
      <c r="L53" s="5"/>
    </row>
    <row r="54" spans="1:12" ht="24.95" customHeight="1">
      <c r="A54" s="33">
        <v>33</v>
      </c>
      <c r="B54" s="3">
        <v>44499</v>
      </c>
      <c r="C54" s="7" t="s">
        <v>76</v>
      </c>
      <c r="D54" s="2"/>
      <c r="E54" s="77">
        <v>12</v>
      </c>
      <c r="F54" s="10">
        <v>42000</v>
      </c>
      <c r="G54" s="10">
        <v>30000</v>
      </c>
      <c r="H54" s="13"/>
      <c r="I54" s="6"/>
      <c r="J54" s="6"/>
      <c r="K54" s="4"/>
      <c r="L54" s="5"/>
    </row>
    <row r="55" spans="1:12" ht="24.95" customHeight="1">
      <c r="A55" s="33">
        <v>34</v>
      </c>
      <c r="B55" s="3">
        <v>44478</v>
      </c>
      <c r="C55" s="7" t="s">
        <v>77</v>
      </c>
      <c r="D55" s="2"/>
      <c r="E55" s="77"/>
      <c r="F55" s="10"/>
      <c r="G55" s="10">
        <v>12000</v>
      </c>
      <c r="H55" s="13"/>
      <c r="I55" s="6"/>
      <c r="J55" s="6"/>
      <c r="K55" s="4"/>
      <c r="L55" s="5"/>
    </row>
    <row r="56" spans="1:12" ht="24.95" customHeight="1">
      <c r="A56" s="33">
        <v>35</v>
      </c>
      <c r="B56" s="3">
        <v>44513</v>
      </c>
      <c r="C56" s="7" t="s">
        <v>79</v>
      </c>
      <c r="D56" s="2" t="s">
        <v>78</v>
      </c>
      <c r="E56" s="77">
        <v>10</v>
      </c>
      <c r="F56" s="10">
        <v>27000</v>
      </c>
      <c r="G56" s="10">
        <v>17000</v>
      </c>
      <c r="H56" s="13"/>
      <c r="I56" s="6"/>
      <c r="J56" s="6"/>
      <c r="K56" s="4"/>
      <c r="L56" s="5"/>
    </row>
    <row r="57" spans="1:12" ht="24.95" customHeight="1">
      <c r="A57" s="33">
        <v>36</v>
      </c>
      <c r="B57" s="3">
        <v>44485</v>
      </c>
      <c r="C57" s="7" t="s">
        <v>80</v>
      </c>
      <c r="D57" s="2"/>
      <c r="E57" s="77">
        <v>10</v>
      </c>
      <c r="F57" s="10">
        <v>36000</v>
      </c>
      <c r="G57" s="10">
        <v>26000</v>
      </c>
      <c r="H57" s="13"/>
      <c r="I57" s="6"/>
      <c r="J57" s="6"/>
      <c r="K57" s="4"/>
      <c r="L57" s="5"/>
    </row>
    <row r="58" spans="1:12" ht="24.95" customHeight="1">
      <c r="A58" s="33">
        <v>37</v>
      </c>
      <c r="B58" s="3">
        <v>44450</v>
      </c>
      <c r="C58" s="80" t="s">
        <v>39</v>
      </c>
      <c r="D58" s="2" t="s">
        <v>130</v>
      </c>
      <c r="E58" s="77">
        <v>7</v>
      </c>
      <c r="F58" s="10">
        <v>19950</v>
      </c>
      <c r="G58" s="10">
        <v>12950</v>
      </c>
      <c r="H58" s="13"/>
      <c r="I58" s="6"/>
      <c r="J58" s="6"/>
      <c r="K58" s="4"/>
      <c r="L58" s="5"/>
    </row>
    <row r="59" spans="1:12" ht="24.95" customHeight="1">
      <c r="A59" s="33">
        <v>38</v>
      </c>
      <c r="B59" s="3">
        <v>44499</v>
      </c>
      <c r="C59" s="7" t="s">
        <v>81</v>
      </c>
      <c r="D59" s="2"/>
      <c r="E59" s="77">
        <v>16</v>
      </c>
      <c r="F59" s="10">
        <v>56800</v>
      </c>
      <c r="G59" s="10">
        <v>40800</v>
      </c>
      <c r="H59" s="13"/>
      <c r="I59" s="6"/>
      <c r="J59" s="6"/>
      <c r="K59" s="4"/>
      <c r="L59" s="5"/>
    </row>
    <row r="60" spans="1:12" ht="24.95" customHeight="1">
      <c r="A60" s="33">
        <v>39</v>
      </c>
      <c r="B60" s="3">
        <v>44499</v>
      </c>
      <c r="C60" s="7" t="s">
        <v>82</v>
      </c>
      <c r="D60" s="2"/>
      <c r="E60" s="77"/>
      <c r="F60" s="10"/>
      <c r="G60" s="10">
        <v>12000</v>
      </c>
      <c r="H60" s="13"/>
      <c r="I60" s="6"/>
      <c r="J60" s="6"/>
      <c r="K60" s="4"/>
      <c r="L60" s="5"/>
    </row>
    <row r="61" spans="1:12" ht="24.95" customHeight="1">
      <c r="A61" s="33">
        <v>42</v>
      </c>
      <c r="B61" s="13" t="s">
        <v>54</v>
      </c>
      <c r="C61" s="34" t="s">
        <v>59</v>
      </c>
      <c r="D61" s="13"/>
      <c r="E61" s="35">
        <v>4</v>
      </c>
      <c r="F61" s="9">
        <v>4578</v>
      </c>
      <c r="G61" s="9">
        <v>578</v>
      </c>
      <c r="H61" s="13"/>
    </row>
    <row r="62" spans="1:12" ht="24.95" customHeight="1">
      <c r="A62" s="33">
        <v>43</v>
      </c>
      <c r="B62" s="13"/>
      <c r="C62" s="34" t="s">
        <v>53</v>
      </c>
      <c r="D62" s="13"/>
      <c r="E62" s="35"/>
      <c r="F62" s="9"/>
      <c r="G62" s="9">
        <v>1722</v>
      </c>
      <c r="H62" s="13"/>
    </row>
    <row r="63" spans="1:12" ht="24.95" customHeight="1">
      <c r="A63" s="33">
        <v>44</v>
      </c>
      <c r="B63" s="3">
        <v>44506</v>
      </c>
      <c r="C63" s="7" t="s">
        <v>85</v>
      </c>
      <c r="D63" s="2"/>
      <c r="E63" s="77"/>
      <c r="F63" s="10"/>
      <c r="G63" s="10">
        <v>6800</v>
      </c>
      <c r="H63" s="13"/>
      <c r="I63" s="6"/>
      <c r="J63" s="6"/>
      <c r="K63" s="4"/>
      <c r="L63" s="5"/>
    </row>
    <row r="64" spans="1:12" ht="24.95" customHeight="1">
      <c r="A64" s="33">
        <v>45</v>
      </c>
      <c r="B64" s="3">
        <v>44506</v>
      </c>
      <c r="C64" s="7" t="s">
        <v>44</v>
      </c>
      <c r="D64" s="2" t="s">
        <v>121</v>
      </c>
      <c r="E64" s="77">
        <v>36</v>
      </c>
      <c r="F64" s="10">
        <v>103680</v>
      </c>
      <c r="G64" s="10">
        <v>67680</v>
      </c>
      <c r="H64" s="13"/>
      <c r="I64" s="6"/>
      <c r="J64" s="6"/>
      <c r="K64" s="4"/>
      <c r="L64" s="5"/>
    </row>
    <row r="65" spans="1:12" ht="24.95" customHeight="1">
      <c r="A65" s="33">
        <v>47</v>
      </c>
      <c r="B65" s="3">
        <v>44513</v>
      </c>
      <c r="C65" s="7" t="s">
        <v>86</v>
      </c>
      <c r="D65" s="2"/>
      <c r="E65" s="77"/>
      <c r="F65" s="10"/>
      <c r="G65" s="10">
        <v>12000</v>
      </c>
      <c r="H65" s="13"/>
      <c r="I65" s="6"/>
      <c r="J65" s="6"/>
      <c r="K65" s="4"/>
      <c r="L65" s="5"/>
    </row>
    <row r="66" spans="1:12" ht="24.95" customHeight="1">
      <c r="A66" s="33">
        <v>48</v>
      </c>
      <c r="B66" s="3">
        <v>44513</v>
      </c>
      <c r="C66" s="7" t="s">
        <v>45</v>
      </c>
      <c r="D66" s="2" t="s">
        <v>127</v>
      </c>
      <c r="E66" s="77">
        <v>16</v>
      </c>
      <c r="F66" s="10">
        <v>73600</v>
      </c>
      <c r="G66" s="10">
        <v>57600</v>
      </c>
      <c r="H66" s="13"/>
      <c r="I66" s="6"/>
      <c r="J66" s="6"/>
      <c r="K66" s="4"/>
      <c r="L66" s="5"/>
    </row>
    <row r="67" spans="1:12" ht="24.95" customHeight="1">
      <c r="A67" s="33">
        <v>49</v>
      </c>
      <c r="B67" s="3">
        <v>44506</v>
      </c>
      <c r="C67" s="7" t="s">
        <v>88</v>
      </c>
      <c r="D67" s="2" t="s">
        <v>87</v>
      </c>
      <c r="E67" s="77">
        <v>16</v>
      </c>
      <c r="F67" s="10">
        <v>50240</v>
      </c>
      <c r="G67" s="10">
        <v>34240</v>
      </c>
      <c r="H67" s="13"/>
      <c r="I67" s="6"/>
      <c r="J67" s="6"/>
      <c r="K67" s="4"/>
      <c r="L67" s="5"/>
    </row>
    <row r="68" spans="1:12" ht="24.95" customHeight="1">
      <c r="A68" s="33">
        <v>50</v>
      </c>
      <c r="B68" s="3">
        <v>44513</v>
      </c>
      <c r="C68" s="80" t="s">
        <v>46</v>
      </c>
      <c r="D68" s="2" t="s">
        <v>130</v>
      </c>
      <c r="E68" s="77">
        <v>5</v>
      </c>
      <c r="F68" s="10">
        <v>14250</v>
      </c>
      <c r="G68" s="10">
        <v>9250</v>
      </c>
      <c r="H68" s="13"/>
      <c r="I68" s="6"/>
      <c r="J68" s="6"/>
      <c r="K68" s="4"/>
      <c r="L68" s="79"/>
    </row>
    <row r="69" spans="1:12" ht="24.95" customHeight="1">
      <c r="A69" s="33">
        <v>51</v>
      </c>
      <c r="B69" s="13" t="s">
        <v>89</v>
      </c>
      <c r="C69" s="34" t="s">
        <v>57</v>
      </c>
      <c r="D69" s="13"/>
      <c r="E69" s="35">
        <v>25</v>
      </c>
      <c r="F69" s="9">
        <v>155200</v>
      </c>
      <c r="G69" s="9">
        <v>130200</v>
      </c>
      <c r="H69" s="13"/>
    </row>
    <row r="70" spans="1:12" ht="24.95" customHeight="1">
      <c r="A70" s="33">
        <v>52</v>
      </c>
      <c r="B70" s="13" t="s">
        <v>90</v>
      </c>
      <c r="C70" s="34" t="s">
        <v>91</v>
      </c>
      <c r="D70" s="13"/>
      <c r="E70" s="35">
        <v>28</v>
      </c>
      <c r="F70" s="9">
        <v>53200</v>
      </c>
      <c r="G70" s="9">
        <v>25200</v>
      </c>
      <c r="H70" s="13"/>
    </row>
    <row r="71" spans="1:12" ht="24.95" customHeight="1">
      <c r="A71" s="33">
        <v>54</v>
      </c>
      <c r="B71" s="13" t="s">
        <v>95</v>
      </c>
      <c r="C71" s="34" t="s">
        <v>96</v>
      </c>
      <c r="D71" s="13"/>
      <c r="E71" s="35">
        <v>22</v>
      </c>
      <c r="F71" s="9">
        <v>55850</v>
      </c>
      <c r="G71" s="9">
        <v>41000</v>
      </c>
      <c r="H71" s="13"/>
    </row>
    <row r="72" spans="1:12" ht="24.95" customHeight="1">
      <c r="A72" s="33">
        <v>55</v>
      </c>
      <c r="B72" s="3">
        <v>44597</v>
      </c>
      <c r="C72" s="7" t="s">
        <v>49</v>
      </c>
      <c r="D72" s="2" t="s">
        <v>128</v>
      </c>
      <c r="E72" s="77">
        <v>10</v>
      </c>
      <c r="F72" s="10">
        <v>26890</v>
      </c>
      <c r="G72" s="10">
        <v>17000</v>
      </c>
      <c r="H72" s="13"/>
      <c r="I72" s="6"/>
      <c r="J72" s="6"/>
      <c r="K72" s="4"/>
      <c r="L72" s="5"/>
    </row>
    <row r="73" spans="1:12" ht="24.95" customHeight="1">
      <c r="A73" s="33">
        <v>56</v>
      </c>
      <c r="B73" s="3">
        <v>44597</v>
      </c>
      <c r="C73" s="7" t="s">
        <v>97</v>
      </c>
      <c r="D73" s="2" t="s">
        <v>129</v>
      </c>
      <c r="E73" s="77">
        <v>19</v>
      </c>
      <c r="F73" s="10">
        <v>59660</v>
      </c>
      <c r="G73" s="10">
        <v>40770</v>
      </c>
      <c r="H73" s="13"/>
      <c r="I73" s="6"/>
      <c r="J73" s="6"/>
      <c r="K73" s="4"/>
      <c r="L73" s="5"/>
    </row>
    <row r="74" spans="1:12" ht="24.95" customHeight="1">
      <c r="A74" s="33">
        <v>57</v>
      </c>
      <c r="B74" s="3">
        <v>44583</v>
      </c>
      <c r="C74" s="7" t="s">
        <v>98</v>
      </c>
      <c r="D74" s="2" t="s">
        <v>129</v>
      </c>
      <c r="E74" s="77">
        <v>19</v>
      </c>
      <c r="F74" s="10">
        <v>59660</v>
      </c>
      <c r="G74" s="10">
        <v>40770</v>
      </c>
      <c r="H74" s="13"/>
    </row>
    <row r="75" spans="1:12" ht="24.95" customHeight="1">
      <c r="A75" s="33">
        <v>58</v>
      </c>
      <c r="B75" s="3">
        <v>44597</v>
      </c>
      <c r="C75" s="7" t="s">
        <v>99</v>
      </c>
      <c r="D75" s="2" t="s">
        <v>129</v>
      </c>
      <c r="E75" s="35"/>
      <c r="F75" s="10"/>
      <c r="G75" s="10">
        <v>10600</v>
      </c>
      <c r="H75" s="13"/>
    </row>
    <row r="76" spans="1:12" ht="24.95" customHeight="1">
      <c r="A76" s="33">
        <v>59</v>
      </c>
      <c r="B76" s="3">
        <v>44583</v>
      </c>
      <c r="C76" s="7" t="s">
        <v>103</v>
      </c>
      <c r="D76" s="2" t="s">
        <v>129</v>
      </c>
      <c r="E76" s="35"/>
      <c r="F76" s="10"/>
      <c r="G76" s="10">
        <v>10200</v>
      </c>
      <c r="H76" s="13"/>
    </row>
    <row r="77" spans="1:12" ht="24.95" customHeight="1">
      <c r="A77" s="33">
        <v>60</v>
      </c>
      <c r="B77" s="3">
        <v>44583</v>
      </c>
      <c r="C77" s="7" t="s">
        <v>48</v>
      </c>
      <c r="D77" s="2" t="s">
        <v>121</v>
      </c>
      <c r="E77" s="77">
        <v>34</v>
      </c>
      <c r="F77" s="10">
        <v>97920</v>
      </c>
      <c r="G77" s="10">
        <v>64030</v>
      </c>
      <c r="H77" s="13"/>
      <c r="I77" s="6"/>
      <c r="J77" s="6"/>
      <c r="K77" s="4"/>
      <c r="L77" s="5"/>
    </row>
    <row r="78" spans="1:12" ht="24.95" customHeight="1">
      <c r="A78" s="33">
        <v>61</v>
      </c>
      <c r="B78" s="3">
        <v>44583</v>
      </c>
      <c r="C78" s="80" t="s">
        <v>47</v>
      </c>
      <c r="D78" s="2" t="s">
        <v>130</v>
      </c>
      <c r="E78" s="77">
        <v>7</v>
      </c>
      <c r="F78" s="10">
        <v>18220</v>
      </c>
      <c r="G78" s="10">
        <v>12220</v>
      </c>
      <c r="H78" s="13"/>
      <c r="I78" s="6"/>
      <c r="J78" s="6"/>
      <c r="K78" s="4"/>
      <c r="L78" s="79"/>
    </row>
    <row r="79" spans="1:12" ht="24.95" customHeight="1">
      <c r="A79" s="33">
        <v>62</v>
      </c>
      <c r="B79" s="13" t="s">
        <v>55</v>
      </c>
      <c r="C79" s="34" t="s">
        <v>58</v>
      </c>
      <c r="D79" s="13"/>
      <c r="E79" s="35">
        <v>2</v>
      </c>
      <c r="F79" s="9">
        <v>2180</v>
      </c>
      <c r="G79" s="9">
        <v>180</v>
      </c>
      <c r="H79" s="13"/>
    </row>
    <row r="80" spans="1:12" ht="24.95" customHeight="1">
      <c r="A80" s="33">
        <v>63</v>
      </c>
      <c r="B80" s="13"/>
      <c r="C80" s="34" t="s">
        <v>53</v>
      </c>
      <c r="D80" s="13"/>
      <c r="E80" s="35"/>
      <c r="F80" s="9"/>
      <c r="G80" s="9">
        <v>820</v>
      </c>
      <c r="H80" s="13"/>
    </row>
    <row r="81" spans="1:12" ht="24.95" customHeight="1">
      <c r="A81" s="33">
        <v>64</v>
      </c>
      <c r="B81" s="13" t="s">
        <v>56</v>
      </c>
      <c r="C81" s="34" t="s">
        <v>100</v>
      </c>
      <c r="D81" s="13"/>
      <c r="E81" s="35">
        <v>2</v>
      </c>
      <c r="F81" s="9">
        <v>2616</v>
      </c>
      <c r="G81" s="9">
        <v>616</v>
      </c>
      <c r="H81" s="13"/>
    </row>
    <row r="82" spans="1:12" ht="24.95" customHeight="1">
      <c r="A82" s="33">
        <v>65</v>
      </c>
      <c r="B82" s="13"/>
      <c r="C82" s="34" t="s">
        <v>53</v>
      </c>
      <c r="D82" s="13"/>
      <c r="E82" s="35"/>
      <c r="F82" s="9"/>
      <c r="G82" s="9">
        <v>616</v>
      </c>
      <c r="H82" s="13"/>
    </row>
    <row r="83" spans="1:12" ht="24.95" customHeight="1">
      <c r="A83" s="33">
        <v>66</v>
      </c>
      <c r="B83" s="13"/>
      <c r="C83" s="34" t="s">
        <v>101</v>
      </c>
      <c r="D83" s="13"/>
      <c r="E83" s="35"/>
      <c r="F83" s="9"/>
      <c r="G83" s="9">
        <v>368</v>
      </c>
      <c r="H83" s="13"/>
    </row>
    <row r="84" spans="1:12" ht="24.95" customHeight="1">
      <c r="A84" s="33">
        <v>68</v>
      </c>
      <c r="B84" s="3">
        <v>44597</v>
      </c>
      <c r="C84" s="80" t="s">
        <v>50</v>
      </c>
      <c r="D84" s="2" t="s">
        <v>130</v>
      </c>
      <c r="E84" s="77">
        <v>7</v>
      </c>
      <c r="F84" s="10">
        <v>20170</v>
      </c>
      <c r="G84" s="10">
        <v>13170</v>
      </c>
      <c r="H84" s="13"/>
      <c r="I84" s="6"/>
      <c r="J84" s="6"/>
      <c r="K84" s="4"/>
      <c r="L84" s="79"/>
    </row>
    <row r="85" spans="1:12" ht="24.95" customHeight="1">
      <c r="A85" s="33">
        <v>71</v>
      </c>
      <c r="B85" s="13" t="s">
        <v>105</v>
      </c>
      <c r="C85" s="34" t="s">
        <v>106</v>
      </c>
      <c r="D85" s="13"/>
      <c r="E85" s="35">
        <v>19</v>
      </c>
      <c r="F85" s="9">
        <v>109000</v>
      </c>
      <c r="G85" s="9">
        <v>90000</v>
      </c>
      <c r="H85" s="13"/>
    </row>
    <row r="86" spans="1:12" ht="24.95" customHeight="1">
      <c r="A86" s="33">
        <v>72</v>
      </c>
      <c r="B86" s="13" t="s">
        <v>107</v>
      </c>
      <c r="C86" s="34" t="s">
        <v>108</v>
      </c>
      <c r="D86" s="13"/>
      <c r="E86" s="35"/>
      <c r="F86" s="9"/>
      <c r="G86" s="9">
        <v>1366</v>
      </c>
      <c r="H86" s="13"/>
    </row>
    <row r="87" spans="1:12" ht="24.95" customHeight="1">
      <c r="A87" s="33">
        <v>73</v>
      </c>
      <c r="B87" s="13"/>
      <c r="C87" s="34" t="s">
        <v>109</v>
      </c>
      <c r="D87" s="13"/>
      <c r="E87" s="35">
        <v>3</v>
      </c>
      <c r="F87" s="9">
        <v>3634</v>
      </c>
      <c r="G87" s="9">
        <v>634</v>
      </c>
      <c r="H87" s="13"/>
    </row>
    <row r="88" spans="1:12" ht="24.95" customHeight="1">
      <c r="A88" s="33">
        <v>74</v>
      </c>
      <c r="B88" s="13" t="s">
        <v>110</v>
      </c>
      <c r="C88" s="34" t="s">
        <v>112</v>
      </c>
      <c r="D88" s="13"/>
      <c r="E88" s="35">
        <v>15</v>
      </c>
      <c r="F88" s="9">
        <v>16568</v>
      </c>
      <c r="G88" s="9">
        <v>1568</v>
      </c>
      <c r="H88" s="13"/>
    </row>
    <row r="89" spans="1:12" ht="24.95" customHeight="1">
      <c r="A89" s="33">
        <v>75</v>
      </c>
      <c r="B89" s="13"/>
      <c r="C89" s="34" t="s">
        <v>111</v>
      </c>
      <c r="D89" s="13"/>
      <c r="E89" s="35"/>
      <c r="F89" s="9"/>
      <c r="G89" s="9">
        <v>6232</v>
      </c>
      <c r="H89" s="13"/>
    </row>
    <row r="90" spans="1:12" ht="24.95" customHeight="1">
      <c r="A90" s="33">
        <v>76</v>
      </c>
      <c r="B90" s="13" t="s">
        <v>114</v>
      </c>
      <c r="C90" s="34" t="s">
        <v>113</v>
      </c>
      <c r="D90" s="13"/>
      <c r="E90" s="35">
        <v>20</v>
      </c>
      <c r="F90" s="9">
        <v>57000</v>
      </c>
      <c r="G90" s="9">
        <v>37000</v>
      </c>
      <c r="H90" s="13"/>
    </row>
    <row r="91" spans="1:12" ht="24.95" customHeight="1">
      <c r="A91" s="33">
        <v>78</v>
      </c>
      <c r="B91" s="3" t="s">
        <v>116</v>
      </c>
      <c r="C91" s="80" t="s">
        <v>117</v>
      </c>
      <c r="D91" s="2"/>
      <c r="E91" s="77"/>
      <c r="F91" s="10"/>
      <c r="G91" s="10">
        <v>10400</v>
      </c>
      <c r="H91" s="13"/>
      <c r="I91" s="6"/>
      <c r="J91" s="6"/>
      <c r="K91" s="4"/>
      <c r="L91" s="79"/>
    </row>
    <row r="92" spans="1:12" ht="24" customHeight="1">
      <c r="A92" s="33">
        <v>79</v>
      </c>
      <c r="B92" s="13" t="s">
        <v>119</v>
      </c>
      <c r="C92" s="34" t="s">
        <v>118</v>
      </c>
      <c r="D92" s="13"/>
      <c r="E92" s="35">
        <v>22</v>
      </c>
      <c r="F92" s="9">
        <v>134300</v>
      </c>
      <c r="G92" s="9">
        <v>112300</v>
      </c>
      <c r="H92" s="13"/>
    </row>
    <row r="93" spans="1:12" ht="24.95" customHeight="1">
      <c r="A93" s="66"/>
      <c r="B93" s="66"/>
      <c r="C93" s="81"/>
      <c r="D93" s="23" t="s">
        <v>10</v>
      </c>
      <c r="E93" s="9">
        <f>SUM(E17:E92)</f>
        <v>723</v>
      </c>
      <c r="F93" s="9">
        <f>SUM(F17:F92)</f>
        <v>2248896</v>
      </c>
      <c r="G93" s="9">
        <f>SUM(G17:G92)</f>
        <v>1751180</v>
      </c>
      <c r="H93" s="13"/>
    </row>
    <row r="94" spans="1:12" ht="24.95" customHeight="1">
      <c r="A94" s="6"/>
      <c r="B94" s="6"/>
      <c r="C94" s="6"/>
      <c r="D94" s="65"/>
      <c r="E94" s="12"/>
      <c r="F94" s="12"/>
      <c r="G94" s="12"/>
      <c r="H94" s="6"/>
    </row>
    <row r="95" spans="1:12" ht="20.100000000000001" customHeight="1">
      <c r="A95" s="61" t="s">
        <v>131</v>
      </c>
      <c r="G95" s="25" t="s">
        <v>7</v>
      </c>
    </row>
    <row r="96" spans="1:12" ht="30" customHeight="1">
      <c r="A96" s="23" t="s">
        <v>3</v>
      </c>
      <c r="B96" s="1" t="s">
        <v>9</v>
      </c>
      <c r="C96" s="41" t="s">
        <v>0</v>
      </c>
      <c r="D96" s="42"/>
      <c r="E96" s="1" t="s">
        <v>2</v>
      </c>
      <c r="F96" s="23" t="str">
        <f>$F$8</f>
        <v>対象経費</v>
      </c>
      <c r="G96" s="1" t="s">
        <v>14</v>
      </c>
      <c r="H96" s="23" t="s">
        <v>16</v>
      </c>
    </row>
    <row r="97" spans="1:12" ht="24.95" customHeight="1">
      <c r="A97" s="33">
        <v>1</v>
      </c>
      <c r="B97" s="3">
        <v>44291</v>
      </c>
      <c r="C97" s="7" t="s">
        <v>123</v>
      </c>
      <c r="D97" s="2" t="s">
        <v>122</v>
      </c>
      <c r="E97" s="8">
        <v>25</v>
      </c>
      <c r="F97" s="10">
        <v>67000</v>
      </c>
      <c r="G97" s="10">
        <v>42000</v>
      </c>
      <c r="H97" s="13"/>
      <c r="I97" s="6"/>
      <c r="J97" s="6"/>
      <c r="K97" s="4"/>
      <c r="L97" s="5"/>
    </row>
    <row r="98" spans="1:12" ht="24.95" customHeight="1">
      <c r="A98" s="33">
        <v>53</v>
      </c>
      <c r="B98" s="13" t="s">
        <v>92</v>
      </c>
      <c r="C98" s="34" t="s">
        <v>93</v>
      </c>
      <c r="D98" s="13" t="s">
        <v>121</v>
      </c>
      <c r="E98" s="35">
        <v>64</v>
      </c>
      <c r="F98" s="9">
        <v>216320</v>
      </c>
      <c r="G98" s="9">
        <v>216320</v>
      </c>
      <c r="H98" s="13"/>
    </row>
    <row r="99" spans="1:12" ht="24.95" customHeight="1">
      <c r="A99" s="33">
        <v>53</v>
      </c>
      <c r="B99" s="13" t="s">
        <v>92</v>
      </c>
      <c r="C99" s="34" t="s">
        <v>94</v>
      </c>
      <c r="D99" s="82" t="s">
        <v>120</v>
      </c>
      <c r="E99" s="83">
        <v>90</v>
      </c>
      <c r="F99" s="11">
        <v>304200</v>
      </c>
      <c r="G99" s="11">
        <v>304200</v>
      </c>
      <c r="H99" s="82"/>
    </row>
    <row r="100" spans="1:12" ht="24.95" customHeight="1">
      <c r="A100" s="66"/>
      <c r="B100" s="66"/>
      <c r="C100" s="81"/>
      <c r="D100" s="23" t="s">
        <v>10</v>
      </c>
      <c r="E100" s="9">
        <f>SUM(E97:E99)</f>
        <v>179</v>
      </c>
      <c r="F100" s="9">
        <f>SUM(F97:F99)</f>
        <v>587520</v>
      </c>
      <c r="G100" s="9">
        <f>SUM(G97:G99)</f>
        <v>562520</v>
      </c>
      <c r="H100" s="13"/>
    </row>
    <row r="101" spans="1:12" ht="20.100000000000001" customHeight="1"/>
    <row r="102" spans="1:12" ht="20.100000000000001" customHeight="1">
      <c r="A102" s="84" t="s">
        <v>132</v>
      </c>
      <c r="B102" s="84"/>
      <c r="C102" s="84"/>
      <c r="D102" s="84"/>
      <c r="G102" s="25" t="s">
        <v>6</v>
      </c>
    </row>
    <row r="103" spans="1:12" ht="20.100000000000001" customHeight="1">
      <c r="A103" s="23" t="s">
        <v>3</v>
      </c>
      <c r="B103" s="23" t="s">
        <v>4</v>
      </c>
      <c r="C103" s="85" t="s">
        <v>0</v>
      </c>
      <c r="D103" s="85"/>
      <c r="E103" s="23" t="s">
        <v>5</v>
      </c>
      <c r="F103" s="23" t="str">
        <f>$F$8</f>
        <v>対象経費</v>
      </c>
      <c r="G103" s="1" t="s">
        <v>14</v>
      </c>
      <c r="H103" s="23" t="s">
        <v>16</v>
      </c>
    </row>
    <row r="104" spans="1:12" ht="24.95" customHeight="1">
      <c r="A104" s="33">
        <v>70</v>
      </c>
      <c r="B104" s="86" t="s">
        <v>60</v>
      </c>
      <c r="C104" s="49" t="s">
        <v>62</v>
      </c>
      <c r="D104" s="51"/>
      <c r="E104" s="62">
        <v>100</v>
      </c>
      <c r="F104" s="62">
        <v>92400</v>
      </c>
      <c r="G104" s="62">
        <v>92400</v>
      </c>
      <c r="H104" s="23"/>
    </row>
    <row r="105" spans="1:12" ht="24.95" customHeight="1">
      <c r="A105" s="33">
        <v>70</v>
      </c>
      <c r="B105" s="86" t="s">
        <v>61</v>
      </c>
      <c r="C105" s="49" t="s">
        <v>63</v>
      </c>
      <c r="D105" s="51"/>
      <c r="E105" s="62">
        <v>700</v>
      </c>
      <c r="F105" s="62">
        <v>200200</v>
      </c>
      <c r="G105" s="62">
        <v>200200</v>
      </c>
      <c r="H105" s="23"/>
    </row>
    <row r="106" spans="1:12" ht="24.95" customHeight="1">
      <c r="A106" s="33">
        <v>70</v>
      </c>
      <c r="B106" s="31" t="s">
        <v>64</v>
      </c>
      <c r="C106" s="38"/>
      <c r="D106" s="39"/>
      <c r="E106" s="62">
        <v>1</v>
      </c>
      <c r="F106" s="62">
        <v>880</v>
      </c>
      <c r="G106" s="62">
        <v>880</v>
      </c>
      <c r="H106" s="23"/>
    </row>
    <row r="107" spans="1:12" ht="20.100000000000001" customHeight="1">
      <c r="D107" s="23" t="s">
        <v>10</v>
      </c>
      <c r="E107" s="62">
        <f>SUM(E104:E106)</f>
        <v>801</v>
      </c>
      <c r="F107" s="62">
        <f t="shared" ref="F107:G107" si="0">SUM(F104:F106)</f>
        <v>293480</v>
      </c>
      <c r="G107" s="62">
        <f t="shared" si="0"/>
        <v>293480</v>
      </c>
      <c r="H107" s="23"/>
    </row>
    <row r="108" spans="1:12" ht="20.100000000000001" customHeight="1">
      <c r="H108" s="87"/>
    </row>
    <row r="109" spans="1:12" ht="20.100000000000001" customHeight="1">
      <c r="A109" s="84" t="s">
        <v>133</v>
      </c>
      <c r="B109" s="84"/>
      <c r="C109" s="84"/>
      <c r="D109" s="84"/>
      <c r="G109" s="25" t="s">
        <v>7</v>
      </c>
      <c r="H109" s="87"/>
    </row>
    <row r="110" spans="1:12" ht="30" customHeight="1">
      <c r="A110" s="23" t="s">
        <v>3</v>
      </c>
      <c r="B110" s="52" t="s">
        <v>12</v>
      </c>
      <c r="C110" s="53"/>
      <c r="D110" s="54"/>
      <c r="E110" s="1" t="s">
        <v>11</v>
      </c>
      <c r="F110" s="23" t="s">
        <v>1</v>
      </c>
      <c r="G110" s="1" t="s">
        <v>14</v>
      </c>
      <c r="H110" s="23" t="s">
        <v>16</v>
      </c>
    </row>
    <row r="111" spans="1:12" ht="24.95" customHeight="1">
      <c r="A111" s="88">
        <v>40</v>
      </c>
      <c r="B111" s="63" t="s">
        <v>83</v>
      </c>
      <c r="C111" s="89"/>
      <c r="D111" s="64"/>
      <c r="E111" s="90"/>
      <c r="F111" s="62">
        <v>4284</v>
      </c>
      <c r="G111" s="62">
        <v>4284</v>
      </c>
      <c r="H111" s="23"/>
    </row>
    <row r="112" spans="1:12" ht="24.95" customHeight="1">
      <c r="A112" s="88">
        <v>41</v>
      </c>
      <c r="B112" s="63" t="s">
        <v>84</v>
      </c>
      <c r="C112" s="89"/>
      <c r="D112" s="64"/>
      <c r="E112" s="62">
        <v>54</v>
      </c>
      <c r="F112" s="62">
        <v>681990</v>
      </c>
      <c r="G112" s="62">
        <v>681990</v>
      </c>
      <c r="H112" s="23"/>
    </row>
    <row r="113" spans="1:8" ht="24.95" customHeight="1">
      <c r="A113" s="88">
        <v>69</v>
      </c>
      <c r="B113" s="91" t="s">
        <v>104</v>
      </c>
      <c r="C113" s="92"/>
      <c r="D113" s="93"/>
      <c r="E113" s="62">
        <v>42</v>
      </c>
      <c r="F113" s="62">
        <v>428940</v>
      </c>
      <c r="G113" s="62">
        <v>428940</v>
      </c>
      <c r="H113" s="23"/>
    </row>
    <row r="114" spans="1:8" ht="24.95" customHeight="1">
      <c r="D114" s="23" t="s">
        <v>10</v>
      </c>
      <c r="E114" s="62">
        <f>SUM(E111:E113)</f>
        <v>96</v>
      </c>
      <c r="F114" s="62">
        <f t="shared" ref="F114:G114" si="1">SUM(F111:F113)</f>
        <v>1115214</v>
      </c>
      <c r="G114" s="62">
        <f t="shared" si="1"/>
        <v>1115214</v>
      </c>
      <c r="H114" s="23"/>
    </row>
  </sheetData>
  <mergeCells count="18">
    <mergeCell ref="B112:D112"/>
    <mergeCell ref="D5:E5"/>
    <mergeCell ref="F5:G5"/>
    <mergeCell ref="C8:D8"/>
    <mergeCell ref="C9:D9"/>
    <mergeCell ref="C10:D10"/>
    <mergeCell ref="C11:D11"/>
    <mergeCell ref="C12:D12"/>
    <mergeCell ref="C105:D105"/>
    <mergeCell ref="C103:D103"/>
    <mergeCell ref="C104:D104"/>
    <mergeCell ref="C96:D96"/>
    <mergeCell ref="A1:H3"/>
    <mergeCell ref="B110:D110"/>
    <mergeCell ref="B111:D111"/>
    <mergeCell ref="A109:D109"/>
    <mergeCell ref="C16:D16"/>
    <mergeCell ref="A102:D102"/>
  </mergeCells>
  <phoneticPr fontId="2"/>
  <dataValidations count="1">
    <dataValidation imeMode="off" allowBlank="1" showInputMessage="1" showErrorMessage="1" sqref="E9:G12 F110:G112 E103:G105 E111:E112 E97:G99 E15:G15 E17:G92"/>
  </dataValidations>
  <pageMargins left="1.299212598425197" right="0" top="0.74803149606299213" bottom="0.19685039370078741" header="0.31496062992125984" footer="0.31496062992125984"/>
  <pageSetup paperSize="9" scale="67" orientation="portrait" r:id="rId1"/>
  <rowBreaks count="2" manualBreakCount="2">
    <brk id="50" max="9" man="1"/>
    <brk id="93"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G75"/>
  <sheetViews>
    <sheetView view="pageBreakPreview" topLeftCell="A46" zoomScale="85" zoomScaleNormal="70" zoomScaleSheetLayoutView="85" workbookViewId="0">
      <selection activeCell="D28" sqref="D28"/>
    </sheetView>
  </sheetViews>
  <sheetFormatPr defaultRowHeight="13.5"/>
  <cols>
    <col min="1" max="1" width="4" style="17" customWidth="1"/>
    <col min="2" max="2" width="15.625" style="17" customWidth="1"/>
    <col min="3" max="3" width="49.25" style="17" customWidth="1"/>
    <col min="4" max="4" width="24.25" style="17" customWidth="1"/>
    <col min="5" max="5" width="10.625" style="17" customWidth="1"/>
    <col min="6" max="6" width="14.875" style="17" customWidth="1"/>
    <col min="7" max="7" width="14.75" style="17" customWidth="1"/>
    <col min="8" max="9" width="9" style="17"/>
    <col min="10" max="10" width="2.75" style="17" customWidth="1"/>
    <col min="11" max="16384" width="9" style="17"/>
  </cols>
  <sheetData>
    <row r="1" spans="1:7">
      <c r="A1" s="94" t="s">
        <v>199</v>
      </c>
    </row>
    <row r="2" spans="1:7" ht="4.5" customHeight="1"/>
    <row r="3" spans="1:7" ht="14.25">
      <c r="B3" s="95"/>
      <c r="C3" s="95"/>
      <c r="E3" s="96" t="s">
        <v>201</v>
      </c>
      <c r="F3" s="97" t="s">
        <v>198</v>
      </c>
      <c r="G3" s="98"/>
    </row>
    <row r="5" spans="1:7">
      <c r="B5" s="56" t="s">
        <v>8</v>
      </c>
      <c r="C5" s="57">
        <f>G13+G44+G55+G63+G68+G75</f>
        <v>2393980</v>
      </c>
      <c r="D5" s="58">
        <f>F13+F44+F55+F63+F68+F75</f>
        <v>2393980</v>
      </c>
      <c r="E5" s="58"/>
      <c r="F5" s="59">
        <f>E13+E44+E55+E63+E68+E75</f>
        <v>964</v>
      </c>
      <c r="G5" s="59"/>
    </row>
    <row r="7" spans="1:7">
      <c r="A7" s="17" t="s">
        <v>197</v>
      </c>
      <c r="G7" s="25" t="s">
        <v>7</v>
      </c>
    </row>
    <row r="8" spans="1:7" ht="27">
      <c r="A8" s="23" t="s">
        <v>135</v>
      </c>
      <c r="B8" s="1" t="s">
        <v>9</v>
      </c>
      <c r="C8" s="41" t="s">
        <v>0</v>
      </c>
      <c r="D8" s="42"/>
      <c r="E8" s="1" t="s">
        <v>2</v>
      </c>
      <c r="F8" s="23" t="s">
        <v>13</v>
      </c>
      <c r="G8" s="1" t="s">
        <v>137</v>
      </c>
    </row>
    <row r="9" spans="1:7">
      <c r="A9" s="13">
        <v>1</v>
      </c>
      <c r="B9" s="14">
        <v>44371</v>
      </c>
      <c r="C9" s="15" t="s">
        <v>196</v>
      </c>
      <c r="D9" s="15"/>
      <c r="E9" s="16">
        <v>82</v>
      </c>
      <c r="F9" s="16">
        <v>99440</v>
      </c>
      <c r="G9" s="16">
        <v>99440</v>
      </c>
    </row>
    <row r="10" spans="1:7">
      <c r="A10" s="13">
        <v>2</v>
      </c>
      <c r="B10" s="18">
        <v>44896</v>
      </c>
      <c r="C10" s="99" t="s">
        <v>195</v>
      </c>
      <c r="D10" s="100"/>
      <c r="E10" s="16">
        <v>25</v>
      </c>
      <c r="F10" s="16">
        <v>35805</v>
      </c>
      <c r="G10" s="16">
        <v>35805</v>
      </c>
    </row>
    <row r="11" spans="1:7">
      <c r="A11" s="13">
        <v>3</v>
      </c>
      <c r="B11" s="18">
        <v>44643</v>
      </c>
      <c r="C11" s="99" t="s">
        <v>194</v>
      </c>
      <c r="D11" s="100"/>
      <c r="E11" s="16">
        <v>48</v>
      </c>
      <c r="F11" s="16">
        <v>5200</v>
      </c>
      <c r="G11" s="16">
        <v>5200</v>
      </c>
    </row>
    <row r="12" spans="1:7">
      <c r="A12" s="13">
        <v>4</v>
      </c>
      <c r="B12" s="13"/>
      <c r="C12" s="41"/>
      <c r="D12" s="42"/>
      <c r="E12" s="24"/>
      <c r="F12" s="24"/>
      <c r="G12" s="24"/>
    </row>
    <row r="13" spans="1:7">
      <c r="A13" s="6"/>
      <c r="B13" s="6"/>
      <c r="C13" s="65"/>
      <c r="D13" s="23" t="s">
        <v>10</v>
      </c>
      <c r="E13" s="24">
        <f>SUM(E9:E12)</f>
        <v>155</v>
      </c>
      <c r="F13" s="24">
        <f>SUM(F9:F12)</f>
        <v>140445</v>
      </c>
      <c r="G13" s="24">
        <f>SUM(G9:G12)</f>
        <v>140445</v>
      </c>
    </row>
    <row r="15" spans="1:7">
      <c r="A15" s="17" t="s">
        <v>193</v>
      </c>
      <c r="G15" s="25" t="s">
        <v>7</v>
      </c>
    </row>
    <row r="16" spans="1:7" ht="27">
      <c r="A16" s="23" t="s">
        <v>192</v>
      </c>
      <c r="B16" s="1" t="s">
        <v>9</v>
      </c>
      <c r="C16" s="23" t="s">
        <v>191</v>
      </c>
      <c r="D16" s="1" t="s">
        <v>190</v>
      </c>
      <c r="E16" s="1" t="s">
        <v>2</v>
      </c>
      <c r="F16" s="23" t="str">
        <f>$F$8</f>
        <v>対象経費</v>
      </c>
      <c r="G16" s="1" t="s">
        <v>189</v>
      </c>
    </row>
    <row r="17" spans="1:7" ht="22.5" customHeight="1">
      <c r="A17" s="13">
        <v>1</v>
      </c>
      <c r="B17" s="18">
        <v>44358</v>
      </c>
      <c r="C17" s="15" t="s">
        <v>188</v>
      </c>
      <c r="D17" s="19" t="s">
        <v>166</v>
      </c>
      <c r="E17" s="20">
        <v>14</v>
      </c>
      <c r="F17" s="20">
        <v>36000</v>
      </c>
      <c r="G17" s="20">
        <v>36000</v>
      </c>
    </row>
    <row r="18" spans="1:7" ht="22.5" customHeight="1">
      <c r="A18" s="13">
        <v>2</v>
      </c>
      <c r="B18" s="18">
        <v>44367</v>
      </c>
      <c r="C18" s="15" t="s">
        <v>187</v>
      </c>
      <c r="D18" s="19" t="s">
        <v>170</v>
      </c>
      <c r="E18" s="20">
        <v>61</v>
      </c>
      <c r="F18" s="20">
        <v>61000</v>
      </c>
      <c r="G18" s="20">
        <v>61000</v>
      </c>
    </row>
    <row r="19" spans="1:7" ht="22.5" customHeight="1">
      <c r="A19" s="13">
        <v>3</v>
      </c>
      <c r="B19" s="18">
        <v>44374</v>
      </c>
      <c r="C19" s="15" t="s">
        <v>186</v>
      </c>
      <c r="D19" s="101" t="s">
        <v>172</v>
      </c>
      <c r="E19" s="20">
        <v>12</v>
      </c>
      <c r="F19" s="20">
        <v>16260</v>
      </c>
      <c r="G19" s="20">
        <v>16260</v>
      </c>
    </row>
    <row r="20" spans="1:7" ht="22.5" customHeight="1">
      <c r="A20" s="13">
        <v>4</v>
      </c>
      <c r="B20" s="18">
        <v>44381</v>
      </c>
      <c r="C20" s="102" t="s">
        <v>185</v>
      </c>
      <c r="D20" s="101" t="s">
        <v>170</v>
      </c>
      <c r="E20" s="20">
        <v>60</v>
      </c>
      <c r="F20" s="20">
        <v>55500</v>
      </c>
      <c r="G20" s="20">
        <v>55500</v>
      </c>
    </row>
    <row r="21" spans="1:7" ht="22.5" customHeight="1">
      <c r="A21" s="13">
        <v>5</v>
      </c>
      <c r="B21" s="18">
        <v>44451</v>
      </c>
      <c r="C21" s="103" t="s">
        <v>184</v>
      </c>
      <c r="D21" s="101" t="s">
        <v>170</v>
      </c>
      <c r="E21" s="104"/>
      <c r="F21" s="104"/>
      <c r="G21" s="104"/>
    </row>
    <row r="22" spans="1:7" ht="22.5" customHeight="1">
      <c r="A22" s="13">
        <v>6</v>
      </c>
      <c r="B22" s="18">
        <v>44465</v>
      </c>
      <c r="C22" s="15" t="s">
        <v>183</v>
      </c>
      <c r="D22" s="19" t="s">
        <v>182</v>
      </c>
      <c r="E22" s="20">
        <v>15</v>
      </c>
      <c r="F22" s="20">
        <v>23600</v>
      </c>
      <c r="G22" s="20">
        <v>23600</v>
      </c>
    </row>
    <row r="23" spans="1:7" ht="22.5" customHeight="1">
      <c r="A23" s="13">
        <v>7</v>
      </c>
      <c r="B23" s="18">
        <v>44477</v>
      </c>
      <c r="C23" s="15" t="s">
        <v>181</v>
      </c>
      <c r="D23" s="19" t="s">
        <v>166</v>
      </c>
      <c r="E23" s="20">
        <v>9</v>
      </c>
      <c r="F23" s="20">
        <v>23500</v>
      </c>
      <c r="G23" s="20">
        <v>23500</v>
      </c>
    </row>
    <row r="24" spans="1:7" ht="22.5" customHeight="1">
      <c r="A24" s="13">
        <v>8</v>
      </c>
      <c r="B24" s="18">
        <v>44514</v>
      </c>
      <c r="C24" s="15" t="s">
        <v>180</v>
      </c>
      <c r="D24" s="105" t="s">
        <v>179</v>
      </c>
      <c r="E24" s="20">
        <v>48</v>
      </c>
      <c r="F24" s="20">
        <v>48000</v>
      </c>
      <c r="G24" s="20">
        <v>48000</v>
      </c>
    </row>
    <row r="25" spans="1:7" ht="22.5" customHeight="1">
      <c r="A25" s="13">
        <v>9</v>
      </c>
      <c r="B25" s="18">
        <v>44521</v>
      </c>
      <c r="C25" s="103" t="s">
        <v>178</v>
      </c>
      <c r="D25" s="103" t="s">
        <v>177</v>
      </c>
      <c r="E25" s="104"/>
      <c r="F25" s="104"/>
      <c r="G25" s="104"/>
    </row>
    <row r="26" spans="1:7" ht="22.5" customHeight="1">
      <c r="A26" s="13">
        <v>10</v>
      </c>
      <c r="B26" s="18">
        <v>44528</v>
      </c>
      <c r="C26" s="19" t="s">
        <v>176</v>
      </c>
      <c r="D26" s="19" t="s">
        <v>170</v>
      </c>
      <c r="E26" s="20">
        <v>76</v>
      </c>
      <c r="F26" s="20">
        <v>71000</v>
      </c>
      <c r="G26" s="20">
        <v>71000</v>
      </c>
    </row>
    <row r="27" spans="1:7" ht="22.5" customHeight="1">
      <c r="A27" s="13">
        <v>11</v>
      </c>
      <c r="B27" s="18">
        <v>44549</v>
      </c>
      <c r="C27" s="15" t="s">
        <v>175</v>
      </c>
      <c r="D27" s="101" t="s">
        <v>174</v>
      </c>
      <c r="E27" s="20">
        <v>13</v>
      </c>
      <c r="F27" s="20">
        <v>16389</v>
      </c>
      <c r="G27" s="20">
        <v>16389</v>
      </c>
    </row>
    <row r="28" spans="1:7" ht="22.5" customHeight="1">
      <c r="A28" s="13">
        <v>12</v>
      </c>
      <c r="B28" s="18">
        <v>44584</v>
      </c>
      <c r="C28" s="15" t="s">
        <v>173</v>
      </c>
      <c r="D28" s="106" t="s">
        <v>172</v>
      </c>
      <c r="E28" s="20">
        <v>16</v>
      </c>
      <c r="F28" s="20">
        <v>20800</v>
      </c>
      <c r="G28" s="20">
        <v>20800</v>
      </c>
    </row>
    <row r="29" spans="1:7" ht="22.5" customHeight="1">
      <c r="A29" s="13">
        <v>13</v>
      </c>
      <c r="B29" s="18">
        <v>44591</v>
      </c>
      <c r="C29" s="15" t="s">
        <v>171</v>
      </c>
      <c r="D29" s="19" t="s">
        <v>170</v>
      </c>
      <c r="E29" s="20">
        <v>35</v>
      </c>
      <c r="F29" s="20">
        <v>50800</v>
      </c>
      <c r="G29" s="20">
        <v>50800</v>
      </c>
    </row>
    <row r="30" spans="1:7" ht="22.5" customHeight="1">
      <c r="A30" s="13">
        <v>14</v>
      </c>
      <c r="B30" s="18">
        <v>44598</v>
      </c>
      <c r="C30" s="15" t="s">
        <v>169</v>
      </c>
      <c r="D30" s="19" t="s">
        <v>168</v>
      </c>
      <c r="E30" s="20">
        <v>13</v>
      </c>
      <c r="F30" s="20">
        <v>17589</v>
      </c>
      <c r="G30" s="20">
        <v>17589</v>
      </c>
    </row>
    <row r="31" spans="1:7" ht="22.5" customHeight="1">
      <c r="A31" s="13">
        <v>15</v>
      </c>
      <c r="B31" s="21">
        <v>43873</v>
      </c>
      <c r="C31" s="103" t="s">
        <v>167</v>
      </c>
      <c r="D31" s="101" t="s">
        <v>166</v>
      </c>
      <c r="E31" s="20">
        <v>10</v>
      </c>
      <c r="F31" s="20">
        <v>26110</v>
      </c>
      <c r="G31" s="20">
        <v>26110</v>
      </c>
    </row>
    <row r="32" spans="1:7" ht="22.5" customHeight="1">
      <c r="A32" s="13">
        <v>16</v>
      </c>
      <c r="B32" s="18">
        <v>44612</v>
      </c>
      <c r="C32" s="103" t="s">
        <v>165</v>
      </c>
      <c r="D32" s="103" t="s">
        <v>161</v>
      </c>
      <c r="E32" s="104"/>
      <c r="F32" s="104"/>
      <c r="G32" s="104"/>
    </row>
    <row r="33" spans="1:7" ht="22.5" customHeight="1">
      <c r="A33" s="13">
        <v>17</v>
      </c>
      <c r="B33" s="21">
        <v>44619</v>
      </c>
      <c r="C33" s="103" t="s">
        <v>164</v>
      </c>
      <c r="D33" s="103" t="s">
        <v>161</v>
      </c>
      <c r="E33" s="104"/>
      <c r="F33" s="104"/>
      <c r="G33" s="104"/>
    </row>
    <row r="34" spans="1:7" ht="22.5" customHeight="1">
      <c r="A34" s="13">
        <v>18</v>
      </c>
      <c r="B34" s="22">
        <v>44464</v>
      </c>
      <c r="C34" s="15" t="s">
        <v>163</v>
      </c>
      <c r="D34" s="15"/>
      <c r="E34" s="20">
        <v>1</v>
      </c>
      <c r="F34" s="20">
        <v>5887</v>
      </c>
      <c r="G34" s="20">
        <v>5887</v>
      </c>
    </row>
    <row r="35" spans="1:7" ht="22.5" customHeight="1">
      <c r="A35" s="13">
        <v>19</v>
      </c>
      <c r="B35" s="22">
        <v>44576</v>
      </c>
      <c r="C35" s="15" t="s">
        <v>163</v>
      </c>
      <c r="D35" s="15"/>
      <c r="E35" s="20">
        <v>1</v>
      </c>
      <c r="F35" s="20">
        <v>5887</v>
      </c>
      <c r="G35" s="20">
        <v>5887</v>
      </c>
    </row>
    <row r="36" spans="1:7" ht="22.5" customHeight="1">
      <c r="A36" s="13">
        <v>20</v>
      </c>
      <c r="B36" s="22">
        <v>44632</v>
      </c>
      <c r="C36" s="15" t="s">
        <v>163</v>
      </c>
      <c r="D36" s="15"/>
      <c r="E36" s="20">
        <v>1</v>
      </c>
      <c r="F36" s="20">
        <v>5887</v>
      </c>
      <c r="G36" s="20">
        <v>5887</v>
      </c>
    </row>
    <row r="37" spans="1:7" ht="22.5" customHeight="1">
      <c r="A37" s="13">
        <v>21</v>
      </c>
      <c r="B37" s="18">
        <v>44541</v>
      </c>
      <c r="C37" s="15" t="s">
        <v>162</v>
      </c>
      <c r="D37" s="15" t="s">
        <v>161</v>
      </c>
      <c r="E37" s="20">
        <v>13</v>
      </c>
      <c r="F37" s="20">
        <v>20410</v>
      </c>
      <c r="G37" s="20">
        <v>20410</v>
      </c>
    </row>
    <row r="38" spans="1:7" ht="22.5" customHeight="1">
      <c r="A38" s="13">
        <v>22</v>
      </c>
      <c r="B38" s="18">
        <v>44332</v>
      </c>
      <c r="C38" s="15" t="s">
        <v>160</v>
      </c>
      <c r="D38" s="15"/>
      <c r="E38" s="20">
        <v>2</v>
      </c>
      <c r="F38" s="20">
        <v>10046</v>
      </c>
      <c r="G38" s="20">
        <v>10046</v>
      </c>
    </row>
    <row r="39" spans="1:7" ht="22.5" customHeight="1">
      <c r="A39" s="13">
        <v>23</v>
      </c>
      <c r="B39" s="18">
        <v>44367</v>
      </c>
      <c r="C39" s="15" t="s">
        <v>160</v>
      </c>
      <c r="D39" s="15"/>
      <c r="E39" s="20">
        <v>6</v>
      </c>
      <c r="F39" s="20">
        <v>29278</v>
      </c>
      <c r="G39" s="20">
        <v>29278</v>
      </c>
    </row>
    <row r="40" spans="1:7" ht="22.5" customHeight="1">
      <c r="A40" s="13">
        <v>24</v>
      </c>
      <c r="B40" s="18">
        <v>44395</v>
      </c>
      <c r="C40" s="15" t="s">
        <v>159</v>
      </c>
      <c r="D40" s="15"/>
      <c r="E40" s="20">
        <v>10</v>
      </c>
      <c r="F40" s="20">
        <v>47660</v>
      </c>
      <c r="G40" s="20">
        <v>47660</v>
      </c>
    </row>
    <row r="41" spans="1:7" ht="22.5" customHeight="1">
      <c r="A41" s="13">
        <v>25</v>
      </c>
      <c r="B41" s="18">
        <v>44598</v>
      </c>
      <c r="C41" s="15" t="s">
        <v>158</v>
      </c>
      <c r="D41" s="15"/>
      <c r="E41" s="20">
        <v>27</v>
      </c>
      <c r="F41" s="20">
        <v>113291</v>
      </c>
      <c r="G41" s="20">
        <v>113291</v>
      </c>
    </row>
    <row r="42" spans="1:7" ht="22.5" customHeight="1">
      <c r="A42" s="13">
        <v>26</v>
      </c>
      <c r="B42" s="18">
        <v>44633</v>
      </c>
      <c r="C42" s="15" t="s">
        <v>157</v>
      </c>
      <c r="D42" s="15"/>
      <c r="E42" s="20">
        <v>1</v>
      </c>
      <c r="F42" s="20">
        <v>5353</v>
      </c>
      <c r="G42" s="20">
        <v>5353</v>
      </c>
    </row>
    <row r="43" spans="1:7" ht="22.5" customHeight="1">
      <c r="A43" s="13">
        <v>27</v>
      </c>
      <c r="B43" s="15" t="s">
        <v>156</v>
      </c>
      <c r="C43" s="15" t="s">
        <v>155</v>
      </c>
      <c r="D43" s="15"/>
      <c r="E43" s="20">
        <v>19</v>
      </c>
      <c r="F43" s="20">
        <f>361410-17450</f>
        <v>343960</v>
      </c>
      <c r="G43" s="20">
        <f>361410-17450</f>
        <v>343960</v>
      </c>
    </row>
    <row r="44" spans="1:7">
      <c r="D44" s="23" t="s">
        <v>10</v>
      </c>
      <c r="E44" s="24">
        <f>SUM(E17:E43)</f>
        <v>463</v>
      </c>
      <c r="F44" s="24">
        <f>SUM(F17:F43)</f>
        <v>1054207</v>
      </c>
      <c r="G44" s="24">
        <f>SUM(G17:G43)</f>
        <v>1054207</v>
      </c>
    </row>
    <row r="46" spans="1:7">
      <c r="A46" s="17" t="s">
        <v>131</v>
      </c>
      <c r="G46" s="25" t="s">
        <v>7</v>
      </c>
    </row>
    <row r="47" spans="1:7" ht="27">
      <c r="A47" s="23" t="s">
        <v>135</v>
      </c>
      <c r="B47" s="1" t="s">
        <v>9</v>
      </c>
      <c r="C47" s="41" t="s">
        <v>0</v>
      </c>
      <c r="D47" s="42"/>
      <c r="E47" s="1" t="s">
        <v>2</v>
      </c>
      <c r="F47" s="23" t="str">
        <f>$F$8</f>
        <v>対象経費</v>
      </c>
      <c r="G47" s="1" t="s">
        <v>137</v>
      </c>
    </row>
    <row r="48" spans="1:7">
      <c r="A48" s="13">
        <v>1</v>
      </c>
      <c r="B48" s="2"/>
      <c r="C48" s="46" t="s">
        <v>154</v>
      </c>
      <c r="D48" s="47"/>
      <c r="E48" s="26"/>
      <c r="F48" s="26">
        <v>6830</v>
      </c>
      <c r="G48" s="26">
        <v>6830</v>
      </c>
    </row>
    <row r="49" spans="1:7">
      <c r="A49" s="13">
        <v>2</v>
      </c>
      <c r="B49" s="2"/>
      <c r="C49" s="46" t="s">
        <v>153</v>
      </c>
      <c r="D49" s="47"/>
      <c r="E49" s="26"/>
      <c r="F49" s="26">
        <v>22880</v>
      </c>
      <c r="G49" s="26">
        <v>22880</v>
      </c>
    </row>
    <row r="50" spans="1:7">
      <c r="A50" s="13">
        <v>3</v>
      </c>
      <c r="B50" s="2"/>
      <c r="C50" s="46" t="s">
        <v>152</v>
      </c>
      <c r="D50" s="47"/>
      <c r="E50" s="26"/>
      <c r="F50" s="26">
        <v>139500</v>
      </c>
      <c r="G50" s="26">
        <v>139500</v>
      </c>
    </row>
    <row r="51" spans="1:7">
      <c r="A51" s="13">
        <v>4</v>
      </c>
      <c r="B51" s="2"/>
      <c r="C51" s="46" t="s">
        <v>151</v>
      </c>
      <c r="D51" s="47"/>
      <c r="E51" s="26"/>
      <c r="F51" s="26">
        <v>72160</v>
      </c>
      <c r="G51" s="26">
        <v>72160</v>
      </c>
    </row>
    <row r="52" spans="1:7">
      <c r="A52" s="13">
        <v>5</v>
      </c>
      <c r="B52" s="2"/>
      <c r="C52" s="36" t="s">
        <v>150</v>
      </c>
      <c r="D52" s="37"/>
      <c r="E52" s="26"/>
      <c r="F52" s="26">
        <v>31420</v>
      </c>
      <c r="G52" s="26">
        <v>31420</v>
      </c>
    </row>
    <row r="53" spans="1:7">
      <c r="A53" s="13">
        <v>6</v>
      </c>
      <c r="B53" s="2"/>
      <c r="C53" s="36" t="s">
        <v>149</v>
      </c>
      <c r="D53" s="37"/>
      <c r="E53" s="26"/>
      <c r="F53" s="26">
        <v>38650</v>
      </c>
      <c r="G53" s="26">
        <v>38650</v>
      </c>
    </row>
    <row r="54" spans="1:7">
      <c r="A54" s="13">
        <v>7</v>
      </c>
      <c r="B54" s="2"/>
      <c r="C54" s="36" t="s">
        <v>148</v>
      </c>
      <c r="D54" s="37"/>
      <c r="E54" s="26"/>
      <c r="F54" s="26">
        <v>6710</v>
      </c>
      <c r="G54" s="26">
        <v>6710</v>
      </c>
    </row>
    <row r="55" spans="1:7">
      <c r="B55" s="27"/>
      <c r="C55" s="27"/>
      <c r="D55" s="40" t="s">
        <v>10</v>
      </c>
      <c r="E55" s="26">
        <f>SUM(E48:E54)</f>
        <v>0</v>
      </c>
      <c r="F55" s="26">
        <f>SUM(F48:F54)</f>
        <v>318150</v>
      </c>
      <c r="G55" s="26">
        <f>SUM(G48:G54)</f>
        <v>318150</v>
      </c>
    </row>
    <row r="56" spans="1:7">
      <c r="B56" s="27"/>
      <c r="C56" s="27"/>
      <c r="D56" s="27"/>
      <c r="E56" s="27"/>
      <c r="F56" s="27"/>
      <c r="G56" s="27"/>
    </row>
    <row r="57" spans="1:7">
      <c r="A57" s="48" t="s">
        <v>132</v>
      </c>
      <c r="B57" s="48"/>
      <c r="C57" s="48"/>
      <c r="D57" s="27"/>
      <c r="E57" s="27"/>
      <c r="F57" s="27"/>
      <c r="G57" s="25" t="s">
        <v>6</v>
      </c>
    </row>
    <row r="58" spans="1:7">
      <c r="A58" s="23" t="s">
        <v>3</v>
      </c>
      <c r="B58" s="40" t="s">
        <v>4</v>
      </c>
      <c r="C58" s="43" t="s">
        <v>147</v>
      </c>
      <c r="D58" s="43"/>
      <c r="E58" s="40" t="s">
        <v>5</v>
      </c>
      <c r="F58" s="40" t="str">
        <f>$F$8</f>
        <v>対象経費</v>
      </c>
      <c r="G58" s="28" t="s">
        <v>137</v>
      </c>
    </row>
    <row r="59" spans="1:7">
      <c r="A59" s="13">
        <v>1</v>
      </c>
      <c r="B59" s="29" t="s">
        <v>146</v>
      </c>
      <c r="C59" s="44" t="s">
        <v>145</v>
      </c>
      <c r="D59" s="45"/>
      <c r="E59" s="16">
        <v>300</v>
      </c>
      <c r="F59" s="16">
        <v>79640</v>
      </c>
      <c r="G59" s="16">
        <v>79640</v>
      </c>
    </row>
    <row r="60" spans="1:7">
      <c r="A60" s="13">
        <v>2</v>
      </c>
      <c r="B60" s="2" t="s">
        <v>142</v>
      </c>
      <c r="C60" s="46" t="s">
        <v>144</v>
      </c>
      <c r="D60" s="47"/>
      <c r="E60" s="30"/>
      <c r="F60" s="30">
        <v>58498</v>
      </c>
      <c r="G60" s="30">
        <v>58498</v>
      </c>
    </row>
    <row r="61" spans="1:7">
      <c r="A61" s="13">
        <v>3</v>
      </c>
      <c r="B61" s="2" t="s">
        <v>142</v>
      </c>
      <c r="C61" s="36" t="s">
        <v>143</v>
      </c>
      <c r="D61" s="37"/>
      <c r="E61" s="30"/>
      <c r="F61" s="30">
        <v>68590</v>
      </c>
      <c r="G61" s="30">
        <v>68590</v>
      </c>
    </row>
    <row r="62" spans="1:7">
      <c r="A62" s="13">
        <v>4</v>
      </c>
      <c r="B62" s="2" t="s">
        <v>142</v>
      </c>
      <c r="C62" s="36" t="s">
        <v>141</v>
      </c>
      <c r="D62" s="37"/>
      <c r="E62" s="30"/>
      <c r="F62" s="30">
        <v>470</v>
      </c>
      <c r="G62" s="30">
        <v>470</v>
      </c>
    </row>
    <row r="63" spans="1:7">
      <c r="D63" s="23" t="s">
        <v>10</v>
      </c>
      <c r="E63" s="24">
        <f>SUM(E59:E62)</f>
        <v>300</v>
      </c>
      <c r="F63" s="24">
        <f>SUM(F59:F62)</f>
        <v>207198</v>
      </c>
      <c r="G63" s="24">
        <f>SUM(G59:G62)</f>
        <v>207198</v>
      </c>
    </row>
    <row r="65" spans="1:7">
      <c r="A65" s="17" t="s">
        <v>140</v>
      </c>
      <c r="G65" s="25" t="s">
        <v>7</v>
      </c>
    </row>
    <row r="66" spans="1:7" ht="27">
      <c r="A66" s="23" t="s">
        <v>135</v>
      </c>
      <c r="B66" s="1" t="s">
        <v>9</v>
      </c>
      <c r="C66" s="23" t="s">
        <v>139</v>
      </c>
      <c r="D66" s="23" t="s">
        <v>138</v>
      </c>
      <c r="E66" s="1" t="s">
        <v>2</v>
      </c>
      <c r="F66" s="23" t="str">
        <f>$F$8</f>
        <v>対象経費</v>
      </c>
      <c r="G66" s="1" t="s">
        <v>137</v>
      </c>
    </row>
    <row r="67" spans="1:7">
      <c r="A67" s="13">
        <v>1</v>
      </c>
      <c r="B67" s="31"/>
      <c r="C67" s="13"/>
      <c r="D67" s="13"/>
      <c r="E67" s="24"/>
      <c r="F67" s="24"/>
      <c r="G67" s="24"/>
    </row>
    <row r="68" spans="1:7">
      <c r="D68" s="23" t="s">
        <v>10</v>
      </c>
      <c r="E68" s="24">
        <f>SUM(E67:E67)</f>
        <v>0</v>
      </c>
      <c r="F68" s="24">
        <f>SUM(F67:F67)</f>
        <v>0</v>
      </c>
      <c r="G68" s="24">
        <f>SUM(G67:G67)</f>
        <v>0</v>
      </c>
    </row>
    <row r="70" spans="1:7">
      <c r="A70" s="17" t="s">
        <v>136</v>
      </c>
      <c r="G70" s="25" t="s">
        <v>7</v>
      </c>
    </row>
    <row r="71" spans="1:7" ht="27">
      <c r="A71" s="23" t="s">
        <v>135</v>
      </c>
      <c r="B71" s="52" t="s">
        <v>12</v>
      </c>
      <c r="C71" s="53"/>
      <c r="D71" s="54"/>
      <c r="E71" s="1" t="s">
        <v>11</v>
      </c>
      <c r="F71" s="23" t="s">
        <v>1</v>
      </c>
      <c r="G71" s="1" t="s">
        <v>14</v>
      </c>
    </row>
    <row r="72" spans="1:7">
      <c r="A72" s="13">
        <v>1</v>
      </c>
      <c r="B72" s="49" t="s">
        <v>202</v>
      </c>
      <c r="C72" s="50"/>
      <c r="D72" s="51"/>
      <c r="E72" s="24">
        <v>23</v>
      </c>
      <c r="F72" s="32">
        <v>365510</v>
      </c>
      <c r="G72" s="24">
        <v>365510</v>
      </c>
    </row>
    <row r="73" spans="1:7">
      <c r="A73" s="13">
        <v>1</v>
      </c>
      <c r="B73" s="49" t="s">
        <v>203</v>
      </c>
      <c r="C73" s="50"/>
      <c r="D73" s="51"/>
      <c r="E73" s="24">
        <v>8</v>
      </c>
      <c r="F73" s="32">
        <v>69305</v>
      </c>
      <c r="G73" s="24">
        <v>69305</v>
      </c>
    </row>
    <row r="74" spans="1:7">
      <c r="A74" s="13">
        <v>1</v>
      </c>
      <c r="B74" s="49" t="s">
        <v>204</v>
      </c>
      <c r="C74" s="50"/>
      <c r="D74" s="51"/>
      <c r="E74" s="24">
        <v>15</v>
      </c>
      <c r="F74" s="32">
        <v>239165</v>
      </c>
      <c r="G74" s="24">
        <v>239165</v>
      </c>
    </row>
    <row r="75" spans="1:7">
      <c r="D75" s="40" t="s">
        <v>10</v>
      </c>
      <c r="E75" s="16">
        <f>SUM(E72:E74)</f>
        <v>46</v>
      </c>
      <c r="F75" s="16">
        <f>SUM(F72:F74)</f>
        <v>673980</v>
      </c>
      <c r="G75" s="16">
        <f>SUM(G72:G74)</f>
        <v>673980</v>
      </c>
    </row>
  </sheetData>
  <mergeCells count="18">
    <mergeCell ref="C60:D60"/>
    <mergeCell ref="C48:D48"/>
    <mergeCell ref="C49:D49"/>
    <mergeCell ref="A57:C57"/>
    <mergeCell ref="B74:D74"/>
    <mergeCell ref="B73:D73"/>
    <mergeCell ref="B71:D71"/>
    <mergeCell ref="B72:D72"/>
    <mergeCell ref="C50:D50"/>
    <mergeCell ref="C51:D51"/>
    <mergeCell ref="C47:D47"/>
    <mergeCell ref="C58:D58"/>
    <mergeCell ref="C59:D59"/>
    <mergeCell ref="C12:D12"/>
    <mergeCell ref="F3:G3"/>
    <mergeCell ref="D5:E5"/>
    <mergeCell ref="F5:G5"/>
    <mergeCell ref="C8:D8"/>
  </mergeCells>
  <phoneticPr fontId="2"/>
  <dataValidations count="1">
    <dataValidation imeMode="off" allowBlank="1" showInputMessage="1" showErrorMessage="1" sqref="E48:G54 E9:G12 E59:G62 E67:G67 E17:G43 E72:G74"/>
  </dataValidations>
  <pageMargins left="0.64" right="0.19685039370078741" top="0.56999999999999995" bottom="0.32" header="0.31496062992125984" footer="0.23"/>
  <pageSetup paperSize="9" scale="64"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深川西校</vt:lpstr>
      <vt:lpstr>深川東高校</vt:lpstr>
      <vt:lpstr>深川西校!Print_Area</vt:lpstr>
      <vt:lpstr>深川東高校!Print_Area</vt:lpstr>
      <vt:lpstr>深川西校!Print_Titles</vt:lpstr>
      <vt:lpstr>深川東高校!Print_Titles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之彦</dc:creator>
  <cp:lastModifiedBy>加藤　章人</cp:lastModifiedBy>
  <cp:lastPrinted>2022-06-30T01:29:04Z</cp:lastPrinted>
  <dcterms:created xsi:type="dcterms:W3CDTF">2019-05-17T04:09:48Z</dcterms:created>
  <dcterms:modified xsi:type="dcterms:W3CDTF">2023-04-12T09:22:27Z</dcterms:modified>
</cp:coreProperties>
</file>