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knas.public.city.fukagawa.hokkaido.jp\企画財政課\02財政係\12財政状況\財政状況資料集（財政比較分析表）\R2(R1決算)\R031026_令和元年度財政状況資料集の作成について（2回目）\"/>
    </mc:Choice>
  </mc:AlternateContent>
  <bookViews>
    <workbookView xWindow="0" yWindow="0" windowWidth="24000" windowHeight="921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<sst xmlns="http://schemas.openxmlformats.org/spreadsheetml/2006/main" count="1059" uniqueCount="613">
  <si>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</si>
  <si>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</si>
  <si>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</si>
  <si>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</si>
  <si>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</si>
  <si>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</si>
  <si>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</si>
  <si>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</si>
  <si>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</si>
  <si>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</si>
  <si>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</si>
  <si>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</si>
  <si>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</si>
  <si>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</si>
  <si>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</si>
  <si>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</si>
  <si>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</si>
  <si>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</si>
  <si>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</si>
  <si>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</si>
  <si>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</si>
  <si>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</si>
  <si>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</si>
  <si>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</si>
  <si>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</si>
  <si>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</si>
  <si>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</si>
  <si>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</si>
  <si>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</si>
  <si>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</si>
  <si>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</si>
  <si>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</si>
  <si>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</si>
  <si>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</si>
  <si>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</si>
  <si>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</si>
  <si>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</si>
  <si>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</si>
  <si>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</si>
  <si>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</si>
  <si>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</si>
  <si>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</si>
  <si>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</si>
  <si>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</si>
  <si>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</si>
  <si>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</si>
  <si>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</si>
  <si>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</si>
  <si>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</si>
  <si>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</si>
  <si>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</si>
  <si>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</si>
  <si>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</si>
  <si>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</si>
  <si>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</si>
  <si>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</si>
  <si>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</si>
  <si>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</si>
  <si>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</si>
  <si>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</si>
  <si>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</si>
  <si>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</si>
  <si>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</si>
  <si>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</si>
  <si>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</si>
  <si>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</si>
  <si>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</si>
  <si>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</si>
  <si>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</si>
  <si>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</si>
  <si>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</si>
  <si>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</si>
  <si>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</si>
  <si>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</si>
  <si>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</si>
  <si>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</si>
  <si>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</si>
  <si>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</si>
  <si>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</si>
  <si>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</si>
  <si>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</si>
  <si>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</si>
  <si>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</si>
  <si>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</si>
  <si>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</si>
  <si>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</si>
  <si>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</si>
  <si>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</si>
  <si>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</si>
  <si>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</si>
  <si>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</si>
  <si>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</si>
  <si>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</si>
  <si>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</si>
  <si>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</si>
  <si>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</si>
  <si>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</si>
  <si>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</si>
  <si>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</si>
  <si>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</si>
  <si>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</si>
  <si>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</si>
  <si>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</si>
  <si>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</si>
  <si>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</si>
  <si>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</si>
  <si>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</si>
  <si>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</si>
  <si>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</si>
  <si>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</si>
  <si>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</si>
  <si>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</si>
  <si>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</si>
  <si>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</si>
  <si>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</si>
  <si>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</si>
  <si>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</si>
  <si>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</si>
  <si>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</si>
  <si>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</si>
  <si>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</si>
  <si>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</si>
  <si>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</si>
  <si>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</si>
  <si>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</si>
  <si>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</si>
  <si>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</si>
  <si>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</si>
  <si>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</si>
  <si>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</si>
  <si>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</si>
  <si>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</si>
  <si>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</si>
  <si>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</si>
  <si>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</si>
  <si>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</si>
  <si>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</si>
  <si>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</si>
  <si>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</si>
  <si>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</si>
  <si>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</si>
  <si>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</si>
  <si>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</si>
  <si>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</si>
  <si>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</si>
  <si>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</si>
  <si>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</si>
  <si>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</si>
  <si>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</si>
  <si>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</si>
  <si>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</si>
  <si>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病院事業会計</t>
    <phoneticPr fontId="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</si>
  <si>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</si>
  <si>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</si>
  <si>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</si>
  <si>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</si>
  <si>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</si>
  <si>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</si>
  <si>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</si>
  <si>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</si>
  <si>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</si>
  <si>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</si>
  <si>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</si>
  <si>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</si>
  <si>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</si>
  <si>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</si>
  <si>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</si>
  <si>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</si>
  <si>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</si>
  <si>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</si>
  <si>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</si>
  <si>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</si>
  <si>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</si>
  <si>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</si>
  <si>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</si>
  <si>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</si>
  <si>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</si>
  <si>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</si>
  <si>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</si>
  <si>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</si>
  <si>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</si>
  <si>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</si>
  <si>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</si>
  <si>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</si>
  <si>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</si>
  <si>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</si>
  <si>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</si>
  <si>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</si>
  <si>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</si>
  <si>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</si>
  <si>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</si>
  <si>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</si>
  <si>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</si>
  <si>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</si>
  <si>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</si>
  <si>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</si>
  <si>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</si>
  <si>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</si>
  <si>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</si>
  <si>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</si>
  <si>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</si>
  <si>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</si>
  <si>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</si>
  <si>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</si>
  <si>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</si>
  <si>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</si>
  <si>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</si>
  <si>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</si>
  <si>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</si>
  <si>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</si>
  <si>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</si>
  <si>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北海道深川市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</si>
  <si>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</si>
  <si>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</si>
  <si>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</si>
  <si>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</si>
  <si>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</si>
  <si>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</si>
  <si>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</si>
  <si>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</si>
  <si>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</si>
  <si>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</si>
  <si>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</si>
  <si>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</si>
  <si>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</si>
  <si>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</si>
  <si>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</si>
  <si>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</si>
  <si>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</si>
  <si>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</si>
  <si>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</si>
  <si>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</si>
  <si>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</si>
  <si>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</si>
  <si>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</si>
  <si>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</si>
  <si>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</si>
  <si>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</si>
  <si>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</si>
  <si>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</si>
  <si>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</si>
  <si>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</si>
  <si>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</si>
  <si>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</si>
  <si>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</si>
  <si>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</si>
  <si>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</si>
  <si>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</si>
  <si>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</si>
  <si>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</si>
  <si>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</si>
  <si>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</si>
  <si>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</si>
  <si>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</si>
  <si>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</si>
  <si>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</si>
  <si>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</si>
  <si>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</si>
  <si>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</si>
  <si>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</si>
  <si>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</si>
  <si>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</si>
  <si>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</si>
  <si>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</si>
  <si>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</si>
  <si>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</si>
  <si>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</si>
  <si>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</si>
  <si>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</si>
  <si>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</si>
  <si>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</si>
  <si>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</si>
  <si>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</si>
  <si>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</si>
  <si>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</si>
  <si>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</si>
  <si>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</si>
  <si>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</si>
  <si>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</si>
  <si>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</si>
  <si>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</si>
  <si>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</si>
  <si>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</si>
  <si>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</si>
  <si>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</si>
  <si>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</si>
  <si>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</si>
  <si>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</si>
  <si>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</si>
  <si>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</si>
  <si>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</si>
  <si>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</si>
  <si>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</si>
  <si>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</si>
  <si>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</si>
  <si>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</si>
  <si>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</si>
  <si>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</si>
  <si>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</si>
  <si>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</si>
  <si>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</si>
  <si>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</si>
  <si>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</si>
  <si>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</si>
  <si>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</si>
  <si>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</si>
  <si>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</si>
  <si>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</si>
  <si>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</si>
  <si>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</si>
  <si>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</si>
  <si>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</si>
  <si>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</si>
  <si>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</si>
  <si>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</si>
  <si>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</si>
  <si>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</si>
  <si>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</si>
  <si>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</si>
  <si>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</si>
  <si>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</si>
  <si>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</si>
  <si>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</si>
  <si>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</si>
  <si>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</si>
  <si>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</si>
  <si>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</si>
  <si>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</si>
  <si>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</si>
  <si>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</si>
  <si>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</si>
  <si>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</si>
  <si>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</si>
  <si>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</si>
  <si>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</si>
  <si>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</si>
  <si>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</si>
  <si>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</si>
  <si>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</si>
  <si>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</si>
  <si>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</si>
  <si>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</si>
  <si>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</si>
  <si>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</si>
  <si>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</si>
  <si>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</si>
  <si>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</si>
  <si>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</si>
  <si>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</si>
  <si>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</si>
  <si>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</si>
  <si>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</si>
  <si>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</si>
  <si>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</si>
  <si>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</si>
  <si>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</si>
  <si>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</si>
  <si>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</si>
  <si>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</si>
  <si>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</si>
  <si>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</si>
  <si>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</si>
  <si>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</si>
  <si>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</si>
  <si>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</si>
  <si>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北海道深川市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</si>
  <si>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</si>
  <si>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</si>
  <si>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</si>
  <si>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</si>
  <si>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</si>
  <si>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</si>
  <si>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</si>
  <si>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</si>
  <si>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</si>
  <si>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</si>
  <si>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</si>
  <si>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</si>
  <si>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</si>
  <si>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</si>
  <si>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</si>
  <si>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</si>
  <si>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</si>
  <si>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</si>
  <si>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</si>
  <si>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</si>
  <si>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</si>
  <si>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</si>
  <si>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</si>
  <si>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</si>
  <si>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</si>
  <si>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</si>
  <si>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</si>
  <si>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</si>
  <si>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</si>
  <si>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</si>
  <si>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</si>
  <si>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</si>
  <si>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</si>
  <si>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</si>
  <si>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</si>
  <si>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</si>
  <si>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</si>
  <si>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</si>
  <si>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</si>
  <si>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</si>
  <si>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</si>
  <si>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</si>
  <si>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</si>
  <si>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</si>
  <si>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</si>
  <si>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</si>
  <si>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</si>
  <si>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</si>
  <si>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</si>
  <si>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</si>
  <si>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</si>
  <si>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</si>
  <si>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</si>
  <si>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</si>
  <si>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</si>
  <si>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</si>
  <si>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</si>
  <si>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</si>
  <si>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</si>
  <si>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</si>
  <si>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</si>
  <si>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</si>
  <si>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</si>
  <si>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</si>
  <si>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</si>
  <si>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</si>
  <si>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</si>
  <si>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</si>
  <si>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</si>
  <si>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</si>
  <si>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</si>
  <si>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</si>
  <si>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</si>
  <si>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</si>
  <si>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</si>
  <si>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</si>
  <si>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</si>
  <si>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</si>
  <si>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</si>
  <si>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</si>
  <si>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</si>
  <si>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</si>
  <si>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</si>
  <si>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</si>
  <si>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</si>
  <si>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</si>
  <si>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</si>
  <si>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</si>
  <si>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</si>
  <si>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</si>
  <si>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</si>
  <si>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</si>
  <si>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</si>
  <si>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</si>
  <si>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</si>
  <si>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</si>
  <si>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</si>
  <si>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</si>
  <si>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</si>
  <si>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</si>
  <si>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</si>
  <si>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</si>
  <si>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</si>
  <si>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</si>
  <si>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</si>
  <si>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</si>
  <si>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</si>
  <si>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</si>
  <si>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</si>
  <si>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</si>
  <si>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</si>
  <si>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</si>
  <si>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</si>
  <si>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</si>
  <si>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</si>
  <si>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</si>
  <si>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</si>
  <si>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</si>
  <si>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</si>
  <si>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</si>
  <si>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</si>
  <si>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</si>
  <si>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</si>
  <si>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</si>
  <si>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</si>
  <si>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</si>
  <si>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</si>
  <si>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</si>
  <si>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</si>
  <si>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</si>
  <si>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</si>
  <si>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</si>
  <si>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</si>
  <si>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</si>
  <si>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</si>
  <si>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</si>
  <si>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</si>
  <si>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</si>
  <si>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</si>
  <si>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</si>
  <si>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</si>
  <si>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</si>
  <si>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</si>
  <si>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</si>
  <si>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</si>
  <si>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</si>
  <si>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</si>
  <si>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</si>
  <si>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</si>
  <si>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</si>
  <si>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</si>
  <si>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</si>
  <si>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</si>
  <si>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</si>
  <si>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</si>
  <si>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</si>
  <si>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</si>
  <si>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</si>
  <si>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</si>
  <si>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</si>
  <si>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</si>
  <si>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</si>
  <si>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</si>
  <si>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</si>
  <si>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</si>
  <si>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</si>
  <si>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</si>
  <si>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</si>
  <si>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</si>
  <si>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</si>
  <si>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</si>
  <si>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</si>
  <si>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</si>
  <si>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</si>
  <si>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</si>
  <si>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</si>
  <si>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</si>
  <si>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</si>
  <si>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</si>
  <si>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</si>
  <si>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</si>
  <si>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</si>
  <si>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</si>
  <si>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</si>
  <si>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</si>
  <si>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</si>
  <si>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</si>
  <si>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</si>
  <si>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2.88</t>
  </si>
  <si>
    <t>▲ 0.14</t>
  </si>
  <si>
    <t>▲ 1.84</t>
  </si>
  <si>
    <t>▲ 0.10</t>
  </si>
  <si>
    <t>病院事業会計</t>
  </si>
  <si>
    <t>▲ 6.45</t>
  </si>
  <si>
    <t>▲ 6.38</t>
  </si>
  <si>
    <t>▲ 5.73</t>
  </si>
  <si>
    <t>▲ 2.69</t>
  </si>
  <si>
    <t>▲ 2.49</t>
  </si>
  <si>
    <t>水道事業会計</t>
  </si>
  <si>
    <t>介護保険特別会計</t>
  </si>
  <si>
    <t>一般会計</t>
  </si>
  <si>
    <t>国民健康保険特別会計</t>
  </si>
  <si>
    <t>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</si>
  <si>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</si>
  <si>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</si>
  <si>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</si>
  <si>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</si>
  <si>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</si>
  <si>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</si>
  <si>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</si>
  <si>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</si>
  <si>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</si>
  <si>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</si>
  <si>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深川地区消防組合</t>
  </si>
  <si>
    <t>北空知衛生センター組合</t>
  </si>
  <si>
    <t>北空知広域水道企業団</t>
  </si>
  <si>
    <t>中・北空知廃棄物処理広域連合</t>
  </si>
  <si>
    <t>空知教育センター組合</t>
  </si>
  <si>
    <t>北空知圏学校給食組合</t>
  </si>
  <si>
    <t>深川振興公社</t>
    <rPh sb="0" eb="2">
      <t>フカガワ</t>
    </rPh>
    <rPh sb="2" eb="4">
      <t>シンコウ</t>
    </rPh>
    <rPh sb="4" eb="6">
      <t>コウシャ</t>
    </rPh>
    <phoneticPr fontId="5"/>
  </si>
  <si>
    <t>公共施設整備基金</t>
  </si>
  <si>
    <t>人材育成基金</t>
  </si>
  <si>
    <t>社会福祉振興基金</t>
  </si>
  <si>
    <t>教育振興基金</t>
  </si>
  <si>
    <t>-</t>
    <phoneticPr fontId="2"/>
  </si>
  <si>
    <t>深川市森林環境譲与税基金</t>
    <rPh sb="0" eb="3">
      <t>フカガワシ</t>
    </rPh>
    <rPh sb="3" eb="5">
      <t>シンリン</t>
    </rPh>
    <rPh sb="5" eb="7">
      <t>カンキョウ</t>
    </rPh>
    <rPh sb="7" eb="9">
      <t>ジョウヨ</t>
    </rPh>
    <rPh sb="9" eb="10">
      <t>ゼイ</t>
    </rPh>
    <rPh sb="10" eb="12">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</si>
  <si>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</si>
  <si>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</si>
  <si>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</si>
  <si>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</si>
  <si>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</si>
  <si>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</si>
  <si>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</si>
  <si>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</si>
  <si>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平成29年度以降の財務書類未作成により、分析不可。</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</si>
  <si>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</si>
  <si>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</si>
  <si>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</si>
  <si>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</si>
  <si>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</si>
  <si>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</si>
  <si>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</si>
  <si>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歳出や借入額を抑制するなどにより、将来負担比率は減少傾向であったが、平成28年から29年にかけて深川中学校の改築があり、将来負担比率が増となった。
実質公債費比率についても、上記改築や病院改築に伴う地方債の償還に対する繰出しや一般会計における公債費の増により、微増が続いている。
今後、老朽化等に伴う施設更新等が見込まれるが、引き続き地方債の発行抑制を図っていることなどにより低減に努める。
</t>
    <rPh sb="17" eb="21">
      <t>ショウライフタン</t>
    </rPh>
    <rPh sb="21" eb="23">
      <t>ヒリツ</t>
    </rPh>
    <rPh sb="24" eb="28">
      <t>ゲンショウケイコウ</t>
    </rPh>
    <rPh sb="34" eb="36">
      <t>ヘイセイ</t>
    </rPh>
    <rPh sb="38" eb="39">
      <t>ネン</t>
    </rPh>
    <rPh sb="43" eb="44">
      <t>ネン</t>
    </rPh>
    <rPh sb="48" eb="50">
      <t>フカガワ</t>
    </rPh>
    <rPh sb="50" eb="53">
      <t>チュウガッコウ</t>
    </rPh>
    <rPh sb="54" eb="56">
      <t>カイチク</t>
    </rPh>
    <rPh sb="60" eb="62">
      <t>ショウライ</t>
    </rPh>
    <rPh sb="62" eb="66">
      <t>フタンヒリツ</t>
    </rPh>
    <rPh sb="67" eb="68">
      <t>ゾウ</t>
    </rPh>
    <rPh sb="74" eb="76">
      <t>ジッシツ</t>
    </rPh>
    <rPh sb="76" eb="81">
      <t>コウサイヒヒリツ</t>
    </rPh>
    <rPh sb="87" eb="89">
      <t>ジョウキ</t>
    </rPh>
    <rPh sb="89" eb="91">
      <t>カイチク</t>
    </rPh>
    <rPh sb="130" eb="132">
      <t>ビゾウ</t>
    </rPh>
    <rPh sb="133" eb="134">
      <t>ツヅ</t>
    </rPh>
    <rPh sb="163" eb="164">
      <t>ヒ</t>
    </rPh>
    <rPh sb="165" eb="166">
      <t>ツヅ</t>
    </rPh>
    <phoneticPr fontId="2"/>
  </si>
  <si>
    <t>実質公債費比率</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</si>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</sst>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9B30-487A-AA64-B992BB3196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139450</c:v>
                </c:pt>
                <c:pt idx="1">
                  <c:v>88448</c:v>
                </c:pt>
                <c:pt idx="2">
                  <c:v>161347</c:v>
                </c:pt>
                <c:pt idx="3">
                  <c:v>103577</c:v>
                </c:pt>
                <c:pt idx="4">
                  <c:v>118432</c:v>
                </c:pt>
              </c:numCache>
            </c:numRef>
          </c:val>
          <c:smooth val="0"/>
          <c:extLst xmlns:c16r2="http://schemas.microsoft.com/office/drawing/2015/06/chart">
            <c:ext xmlns:c16="http://schemas.microsoft.com/office/drawing/2014/chart" uri="{C3380CC4-5D6E-409C-BE32-E72D297353CC}">
              <c16:uniqueId val="{00000001-9B30-487A-AA64-B992BB319604}"/>
            </c:ext>
          </c:extLst>
        </c:ser>
        <c:dLbls>
          <c:showLegendKey val="0"/>
          <c:showVal val="0"/>
          <c:showCatName val="0"/>
          <c:showSerName val="0"/>
          <c:showPercent val="0"/>
          <c:showBubbleSize val="0"/>
        </c:dLbls>
        <c:marker val="1"/>
        <c:smooth val="0"/>
        <c:axId val="133489904"/>
        <c:axId val="46009160"/>
      </c:lineChart>
      <c:catAx>
        <c:axId val="13348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09160"/>
        <c:crosses val="autoZero"/>
        <c:auto val="1"/>
        <c:lblAlgn val="ctr"/>
        <c:lblOffset val="100"/>
        <c:tickLblSkip val="1"/>
        <c:tickMarkSkip val="1"/>
        <c:noMultiLvlLbl val="0"/>
      </c:catAx>
      <c:valAx>
        <c:axId val="460091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48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2.29</c:v>
                </c:pt>
                <c:pt idx="1">
                  <c:v>2.65</c:v>
                </c:pt>
                <c:pt idx="2">
                  <c:v>2.54</c:v>
                </c:pt>
                <c:pt idx="3">
                  <c:v>0.72</c:v>
                </c:pt>
                <c:pt idx="4">
                  <c:v>0.63</c:v>
                </c:pt>
              </c:numCache>
            </c:numRef>
          </c:val>
          <c:extLst xmlns:c16r2="http://schemas.microsoft.com/office/drawing/2015/06/chart">
            <c:ext xmlns:c16="http://schemas.microsoft.com/office/drawing/2014/chart" uri="{C3380CC4-5D6E-409C-BE32-E72D297353CC}">
              <c16:uniqueId val="{00000000-8351-4F1C-A82B-4EDFD78676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8.26</c:v>
                </c:pt>
                <c:pt idx="1">
                  <c:v>5.34</c:v>
                </c:pt>
                <c:pt idx="2">
                  <c:v>5.39</c:v>
                </c:pt>
                <c:pt idx="3">
                  <c:v>5.44</c:v>
                </c:pt>
                <c:pt idx="4">
                  <c:v>5.45</c:v>
                </c:pt>
              </c:numCache>
            </c:numRef>
          </c:val>
          <c:extLst xmlns:c16r2="http://schemas.microsoft.com/office/drawing/2015/06/chart">
            <c:ext xmlns:c16="http://schemas.microsoft.com/office/drawing/2014/chart" uri="{C3380CC4-5D6E-409C-BE32-E72D297353CC}">
              <c16:uniqueId val="{00000001-8351-4F1C-A82B-4EDFD7867633}"/>
            </c:ext>
          </c:extLst>
        </c:ser>
        <c:dLbls>
          <c:showLegendKey val="0"/>
          <c:showVal val="0"/>
          <c:showCatName val="0"/>
          <c:showSerName val="0"/>
          <c:showPercent val="0"/>
          <c:showBubbleSize val="0"/>
        </c:dLbls>
        <c:gapWidth val="250"/>
        <c:overlap val="100"/>
        <c:axId val="426110600"/>
        <c:axId val="428570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-2.88</c:v>
                </c:pt>
                <c:pt idx="2">
                  <c:v>-0.14000000000000001</c:v>
                </c:pt>
                <c:pt idx="3">
                  <c:v>-1.84</c:v>
                </c:pt>
                <c:pt idx="4">
                  <c:v>-0.1</c:v>
                </c:pt>
              </c:numCache>
            </c:numRef>
          </c:val>
          <c:smooth val="0"/>
          <c:extLst xmlns:c16r2="http://schemas.microsoft.com/office/drawing/2015/06/chart">
            <c:ext xmlns:c16="http://schemas.microsoft.com/office/drawing/2014/chart" uri="{C3380CC4-5D6E-409C-BE32-E72D297353CC}">
              <c16:uniqueId val="{00000002-8351-4F1C-A82B-4EDFD7867633}"/>
            </c:ext>
          </c:extLst>
        </c:ser>
        <c:dLbls>
          <c:showLegendKey val="0"/>
          <c:showVal val="0"/>
          <c:showCatName val="0"/>
          <c:showSerName val="0"/>
          <c:showPercent val="0"/>
          <c:showBubbleSize val="0"/>
        </c:dLbls>
        <c:marker val="1"/>
        <c:smooth val="0"/>
        <c:axId val="426110600"/>
        <c:axId val="428570520"/>
      </c:lineChart>
      <c:catAx>
        <c:axId val="42611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570520"/>
        <c:crosses val="autoZero"/>
        <c:auto val="1"/>
        <c:lblAlgn val="ctr"/>
        <c:lblOffset val="100"/>
        <c:tickLblSkip val="1"/>
        <c:tickMarkSkip val="1"/>
        <c:noMultiLvlLbl val="0"/>
      </c:catAx>
      <c:valAx>
        <c:axId val="42857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11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443-4ED9-87FE-1EBE0BBC7C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443-4ED9-87FE-1EBE0BBC7C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443-4ED9-87FE-1EBE0BBC7C9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3-C443-4ED9-87FE-1EBE0BBC7C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0.33</c:v>
                </c:pt>
                <c:pt idx="4">
                  <c:v>#N/A</c:v>
                </c:pt>
                <c:pt idx="5">
                  <c:v>0.34</c:v>
                </c:pt>
                <c:pt idx="6">
                  <c:v>#N/A</c:v>
                </c:pt>
                <c:pt idx="7">
                  <c:v>0.35</c:v>
                </c:pt>
                <c:pt idx="8">
                  <c:v>#N/A</c:v>
                </c:pt>
                <c:pt idx="9">
                  <c:v>0.28999999999999998</c:v>
                </c:pt>
              </c:numCache>
            </c:numRef>
          </c:val>
          <c:extLst xmlns:c16r2="http://schemas.microsoft.com/office/drawing/2015/06/chart">
            <c:ext xmlns:c16="http://schemas.microsoft.com/office/drawing/2014/chart" uri="{C3380CC4-5D6E-409C-BE32-E72D297353CC}">
              <c16:uniqueId val="{00000004-C443-4ED9-87FE-1EBE0BBC7C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0.76</c:v>
                </c:pt>
                <c:pt idx="2">
                  <c:v>#N/A</c:v>
                </c:pt>
                <c:pt idx="3">
                  <c:v>0.04</c:v>
                </c:pt>
                <c:pt idx="4">
                  <c:v>#N/A</c:v>
                </c:pt>
                <c:pt idx="5">
                  <c:v>0.03</c:v>
                </c:pt>
                <c:pt idx="6">
                  <c:v>#N/A</c:v>
                </c:pt>
                <c:pt idx="7">
                  <c:v>0.17</c:v>
                </c:pt>
                <c:pt idx="8">
                  <c:v>#N/A</c:v>
                </c:pt>
                <c:pt idx="9">
                  <c:v>0.28999999999999998</c:v>
                </c:pt>
              </c:numCache>
            </c:numRef>
          </c:val>
          <c:extLst xmlns:c16r2="http://schemas.microsoft.com/office/drawing/2015/06/chart">
            <c:ext xmlns:c16="http://schemas.microsoft.com/office/drawing/2014/chart" uri="{C3380CC4-5D6E-409C-BE32-E72D297353CC}">
              <c16:uniqueId val="{00000005-C443-4ED9-87FE-1EBE0BBC7C9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2.29</c:v>
                </c:pt>
                <c:pt idx="2">
                  <c:v>#N/A</c:v>
                </c:pt>
                <c:pt idx="3">
                  <c:v>2.65</c:v>
                </c:pt>
                <c:pt idx="4">
                  <c:v>#N/A</c:v>
                </c:pt>
                <c:pt idx="5">
                  <c:v>2.54</c:v>
                </c:pt>
                <c:pt idx="6">
                  <c:v>#N/A</c:v>
                </c:pt>
                <c:pt idx="7">
                  <c:v>0.72</c:v>
                </c:pt>
                <c:pt idx="8">
                  <c:v>#N/A</c:v>
                </c:pt>
                <c:pt idx="9">
                  <c:v>0.62</c:v>
                </c:pt>
              </c:numCache>
            </c:numRef>
          </c:val>
          <c:extLst xmlns:c16r2="http://schemas.microsoft.com/office/drawing/2015/06/chart">
            <c:ext xmlns:c16="http://schemas.microsoft.com/office/drawing/2014/chart" uri="{C3380CC4-5D6E-409C-BE32-E72D297353CC}">
              <c16:uniqueId val="{00000006-C443-4ED9-87FE-1EBE0BBC7C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1.07</c:v>
                </c:pt>
                <c:pt idx="4">
                  <c:v>#N/A</c:v>
                </c:pt>
                <c:pt idx="5">
                  <c:v>1.25</c:v>
                </c:pt>
                <c:pt idx="6">
                  <c:v>#N/A</c:v>
                </c:pt>
                <c:pt idx="7">
                  <c:v>1.5</c:v>
                </c:pt>
                <c:pt idx="8">
                  <c:v>#N/A</c:v>
                </c:pt>
                <c:pt idx="9">
                  <c:v>0.98</c:v>
                </c:pt>
              </c:numCache>
            </c:numRef>
          </c:val>
          <c:extLst xmlns:c16r2="http://schemas.microsoft.com/office/drawing/2015/06/chart">
            <c:ext xmlns:c16="http://schemas.microsoft.com/office/drawing/2014/chart" uri="{C3380CC4-5D6E-409C-BE32-E72D297353CC}">
              <c16:uniqueId val="{00000007-C443-4ED9-87FE-1EBE0BBC7C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2.2799999999999998</c:v>
                </c:pt>
                <c:pt idx="2">
                  <c:v>#N/A</c:v>
                </c:pt>
                <c:pt idx="3">
                  <c:v>2.41</c:v>
                </c:pt>
                <c:pt idx="4">
                  <c:v>#N/A</c:v>
                </c:pt>
                <c:pt idx="5">
                  <c:v>2.86</c:v>
                </c:pt>
                <c:pt idx="6">
                  <c:v>#N/A</c:v>
                </c:pt>
                <c:pt idx="7">
                  <c:v>3.27</c:v>
                </c:pt>
                <c:pt idx="8">
                  <c:v>#N/A</c:v>
                </c:pt>
                <c:pt idx="9">
                  <c:v>3.71</c:v>
                </c:pt>
              </c:numCache>
            </c:numRef>
          </c:val>
          <c:extLst xmlns:c16r2="http://schemas.microsoft.com/office/drawing/2015/06/chart">
            <c:ext xmlns:c16="http://schemas.microsoft.com/office/drawing/2014/chart" uri="{C3380CC4-5D6E-409C-BE32-E72D297353CC}">
              <c16:uniqueId val="{00000008-C443-4ED9-87FE-1EBE0BBC7C9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6.45</c:v>
                </c:pt>
                <c:pt idx="1">
                  <c:v>#N/A</c:v>
                </c:pt>
                <c:pt idx="2">
                  <c:v>6.38</c:v>
                </c:pt>
                <c:pt idx="3">
                  <c:v>#N/A</c:v>
                </c:pt>
                <c:pt idx="4">
                  <c:v>5.73</c:v>
                </c:pt>
                <c:pt idx="5">
                  <c:v>#N/A</c:v>
                </c:pt>
                <c:pt idx="6">
                  <c:v>2.69</c:v>
                </c:pt>
                <c:pt idx="7">
                  <c:v>#N/A</c:v>
                </c:pt>
                <c:pt idx="8">
                  <c:v>2.4900000000000002</c:v>
                </c:pt>
                <c:pt idx="9">
                  <c:v>#N/A</c:v>
                </c:pt>
              </c:numCache>
            </c:numRef>
          </c:val>
          <c:extLst xmlns:c16r2="http://schemas.microsoft.com/office/drawing/2015/06/chart">
            <c:ext xmlns:c16="http://schemas.microsoft.com/office/drawing/2014/chart" uri="{C3380CC4-5D6E-409C-BE32-E72D297353CC}">
              <c16:uniqueId val="{00000009-C443-4ED9-87FE-1EBE0BBC7C95}"/>
            </c:ext>
          </c:extLst>
        </c:ser>
        <c:dLbls>
          <c:showLegendKey val="0"/>
          <c:showVal val="0"/>
          <c:showCatName val="0"/>
          <c:showSerName val="0"/>
          <c:showPercent val="0"/>
          <c:showBubbleSize val="0"/>
        </c:dLbls>
        <c:gapWidth val="150"/>
        <c:overlap val="100"/>
        <c:axId val="427776840"/>
        <c:axId val="133502480"/>
      </c:barChart>
      <c:catAx>
        <c:axId val="42777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02480"/>
        <c:crosses val="autoZero"/>
        <c:auto val="1"/>
        <c:lblAlgn val="ctr"/>
        <c:lblOffset val="100"/>
        <c:tickLblSkip val="1"/>
        <c:tickMarkSkip val="1"/>
        <c:noMultiLvlLbl val="0"/>
      </c:catAx>
      <c:valAx>
        <c:axId val="13350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76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2385</c:v>
                </c:pt>
                <c:pt idx="5">
                  <c:v>2249</c:v>
                </c:pt>
                <c:pt idx="8">
                  <c:v>2168</c:v>
                </c:pt>
                <c:pt idx="11">
                  <c:v>2159</c:v>
                </c:pt>
                <c:pt idx="14">
                  <c:v>2176</c:v>
                </c:pt>
              </c:numCache>
            </c:numRef>
          </c:val>
          <c:extLst xmlns:c16r2="http://schemas.microsoft.com/office/drawing/2015/06/chart">
            <c:ext xmlns:c16="http://schemas.microsoft.com/office/drawing/2014/chart" uri="{C3380CC4-5D6E-409C-BE32-E72D297353CC}">
              <c16:uniqueId val="{00000000-8FF7-44B3-AE9E-82B391CF56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1-8FF7-44B3-AE9E-82B391CF56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72</c:v>
                </c:pt>
                <c:pt idx="3">
                  <c:v>71</c:v>
                </c:pt>
                <c:pt idx="6">
                  <c:v>56</c:v>
                </c:pt>
                <c:pt idx="9">
                  <c:v>40</c:v>
                </c:pt>
                <c:pt idx="12">
                  <c:v>37</c:v>
                </c:pt>
              </c:numCache>
            </c:numRef>
          </c:val>
          <c:extLst xmlns:c16r2="http://schemas.microsoft.com/office/drawing/2015/06/chart">
            <c:ext xmlns:c16="http://schemas.microsoft.com/office/drawing/2014/chart" uri="{C3380CC4-5D6E-409C-BE32-E72D297353CC}">
              <c16:uniqueId val="{00000002-8FF7-44B3-AE9E-82B391CF56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108</c:v>
                </c:pt>
                <c:pt idx="3">
                  <c:v>110</c:v>
                </c:pt>
                <c:pt idx="6">
                  <c:v>98</c:v>
                </c:pt>
                <c:pt idx="9">
                  <c:v>25</c:v>
                </c:pt>
                <c:pt idx="12">
                  <c:v>18</c:v>
                </c:pt>
              </c:numCache>
            </c:numRef>
          </c:val>
          <c:extLst xmlns:c16r2="http://schemas.microsoft.com/office/drawing/2015/06/chart">
            <c:ext xmlns:c16="http://schemas.microsoft.com/office/drawing/2014/chart" uri="{C3380CC4-5D6E-409C-BE32-E72D297353CC}">
              <c16:uniqueId val="{00000003-8FF7-44B3-AE9E-82B391CF56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664</c:v>
                </c:pt>
                <c:pt idx="3">
                  <c:v>674</c:v>
                </c:pt>
                <c:pt idx="6">
                  <c:v>730</c:v>
                </c:pt>
                <c:pt idx="9">
                  <c:v>674</c:v>
                </c:pt>
                <c:pt idx="12">
                  <c:v>680</c:v>
                </c:pt>
              </c:numCache>
            </c:numRef>
          </c:val>
          <c:extLst xmlns:c16r2="http://schemas.microsoft.com/office/drawing/2015/06/chart">
            <c:ext xmlns:c16="http://schemas.microsoft.com/office/drawing/2014/chart" uri="{C3380CC4-5D6E-409C-BE32-E72D297353CC}">
              <c16:uniqueId val="{00000004-8FF7-44B3-AE9E-82B391CF56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F7-44B3-AE9E-82B391CF56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F7-44B3-AE9E-82B391CF56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2619</c:v>
                </c:pt>
                <c:pt idx="3">
                  <c:v>2484</c:v>
                </c:pt>
                <c:pt idx="6">
                  <c:v>2425</c:v>
                </c:pt>
                <c:pt idx="9">
                  <c:v>2540</c:v>
                </c:pt>
                <c:pt idx="12">
                  <c:v>2538</c:v>
                </c:pt>
              </c:numCache>
            </c:numRef>
          </c:val>
          <c:extLst xmlns:c16r2="http://schemas.microsoft.com/office/drawing/2015/06/chart">
            <c:ext xmlns:c16="http://schemas.microsoft.com/office/drawing/2014/chart" uri="{C3380CC4-5D6E-409C-BE32-E72D297353CC}">
              <c16:uniqueId val="{00000007-8FF7-44B3-AE9E-82B391CF5635}"/>
            </c:ext>
          </c:extLst>
        </c:ser>
        <c:dLbls>
          <c:showLegendKey val="0"/>
          <c:showVal val="0"/>
          <c:showCatName val="0"/>
          <c:showSerName val="0"/>
          <c:showPercent val="0"/>
          <c:showBubbleSize val="0"/>
        </c:dLbls>
        <c:gapWidth val="100"/>
        <c:overlap val="100"/>
        <c:axId val="453000800"/>
        <c:axId val="448998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1078</c:v>
                </c:pt>
                <c:pt idx="2">
                  <c:v>#N/A</c:v>
                </c:pt>
                <c:pt idx="3">
                  <c:v>#N/A</c:v>
                </c:pt>
                <c:pt idx="4">
                  <c:v>1090</c:v>
                </c:pt>
                <c:pt idx="5">
                  <c:v>#N/A</c:v>
                </c:pt>
                <c:pt idx="6">
                  <c:v>#N/A</c:v>
                </c:pt>
                <c:pt idx="7">
                  <c:v>1142</c:v>
                </c:pt>
                <c:pt idx="8">
                  <c:v>#N/A</c:v>
                </c:pt>
                <c:pt idx="9">
                  <c:v>#N/A</c:v>
                </c:pt>
                <c:pt idx="10">
                  <c:v>1121</c:v>
                </c:pt>
                <c:pt idx="11">
                  <c:v>#N/A</c:v>
                </c:pt>
                <c:pt idx="12">
                  <c:v>#N/A</c:v>
                </c:pt>
                <c:pt idx="13">
                  <c:v>1098</c:v>
                </c:pt>
                <c:pt idx="14">
                  <c:v>#N/A</c:v>
                </c:pt>
              </c:numCache>
            </c:numRef>
          </c:val>
          <c:smooth val="0"/>
          <c:extLst xmlns:c16r2="http://schemas.microsoft.com/office/drawing/2015/06/chart">
            <c:ext xmlns:c16="http://schemas.microsoft.com/office/drawing/2014/chart" uri="{C3380CC4-5D6E-409C-BE32-E72D297353CC}">
              <c16:uniqueId val="{00000008-8FF7-44B3-AE9E-82B391CF5635}"/>
            </c:ext>
          </c:extLst>
        </c:ser>
        <c:dLbls>
          <c:showLegendKey val="0"/>
          <c:showVal val="0"/>
          <c:showCatName val="0"/>
          <c:showSerName val="0"/>
          <c:showPercent val="0"/>
          <c:showBubbleSize val="0"/>
        </c:dLbls>
        <c:marker val="1"/>
        <c:smooth val="0"/>
        <c:axId val="453000800"/>
        <c:axId val="448998024"/>
      </c:lineChart>
      <c:catAx>
        <c:axId val="4530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998024"/>
        <c:crosses val="autoZero"/>
        <c:auto val="1"/>
        <c:lblAlgn val="ctr"/>
        <c:lblOffset val="100"/>
        <c:tickLblSkip val="1"/>
        <c:tickMarkSkip val="1"/>
        <c:noMultiLvlLbl val="0"/>
      </c:catAx>
      <c:valAx>
        <c:axId val="448998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0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19581</c:v>
                </c:pt>
                <c:pt idx="5">
                  <c:v>19125</c:v>
                </c:pt>
                <c:pt idx="8">
                  <c:v>19278</c:v>
                </c:pt>
                <c:pt idx="11">
                  <c:v>18753</c:v>
                </c:pt>
                <c:pt idx="14">
                  <c:v>18688</c:v>
                </c:pt>
              </c:numCache>
            </c:numRef>
          </c:val>
          <c:extLst xmlns:c16r2="http://schemas.microsoft.com/office/drawing/2015/06/chart">
            <c:ext xmlns:c16="http://schemas.microsoft.com/office/drawing/2014/chart" uri="{C3380CC4-5D6E-409C-BE32-E72D297353CC}">
              <c16:uniqueId val="{00000000-616E-4358-867E-CD9BDD6B21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2315</c:v>
                </c:pt>
                <c:pt idx="5">
                  <c:v>2282</c:v>
                </c:pt>
                <c:pt idx="8">
                  <c:v>2298</c:v>
                </c:pt>
                <c:pt idx="11">
                  <c:v>2216</c:v>
                </c:pt>
                <c:pt idx="14">
                  <c:v>1959</c:v>
                </c:pt>
              </c:numCache>
            </c:numRef>
          </c:val>
          <c:extLst xmlns:c16r2="http://schemas.microsoft.com/office/drawing/2015/06/chart">
            <c:ext xmlns:c16="http://schemas.microsoft.com/office/drawing/2014/chart" uri="{C3380CC4-5D6E-409C-BE32-E72D297353CC}">
              <c16:uniqueId val="{00000001-616E-4358-867E-CD9BDD6B21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2838</c:v>
                </c:pt>
                <c:pt idx="5">
                  <c:v>2509</c:v>
                </c:pt>
                <c:pt idx="8">
                  <c:v>2094</c:v>
                </c:pt>
                <c:pt idx="11">
                  <c:v>2230</c:v>
                </c:pt>
                <c:pt idx="14">
                  <c:v>2184</c:v>
                </c:pt>
              </c:numCache>
            </c:numRef>
          </c:val>
          <c:extLst xmlns:c16r2="http://schemas.microsoft.com/office/drawing/2015/06/chart">
            <c:ext xmlns:c16="http://schemas.microsoft.com/office/drawing/2014/chart" uri="{C3380CC4-5D6E-409C-BE32-E72D297353CC}">
              <c16:uniqueId val="{00000002-616E-4358-867E-CD9BDD6B21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6E-4358-867E-CD9BDD6B21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6E-4358-867E-CD9BDD6B21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2</c:v>
                </c:pt>
                <c:pt idx="9">
                  <c:v>1</c:v>
                </c:pt>
                <c:pt idx="12">
                  <c:v>2</c:v>
                </c:pt>
              </c:numCache>
            </c:numRef>
          </c:val>
          <c:extLst xmlns:c16r2="http://schemas.microsoft.com/office/drawing/2015/06/chart">
            <c:ext xmlns:c16="http://schemas.microsoft.com/office/drawing/2014/chart" uri="{C3380CC4-5D6E-409C-BE32-E72D297353CC}">
              <c16:uniqueId val="{00000005-616E-4358-867E-CD9BDD6B21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2032</c:v>
                </c:pt>
                <c:pt idx="3">
                  <c:v>1906</c:v>
                </c:pt>
                <c:pt idx="6">
                  <c:v>1857</c:v>
                </c:pt>
                <c:pt idx="9">
                  <c:v>1727</c:v>
                </c:pt>
                <c:pt idx="12">
                  <c:v>1648</c:v>
                </c:pt>
              </c:numCache>
            </c:numRef>
          </c:val>
          <c:extLst xmlns:c16r2="http://schemas.microsoft.com/office/drawing/2015/06/chart">
            <c:ext xmlns:c16="http://schemas.microsoft.com/office/drawing/2014/chart" uri="{C3380CC4-5D6E-409C-BE32-E72D297353CC}">
              <c16:uniqueId val="{00000006-616E-4358-867E-CD9BDD6B21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368</c:v>
                </c:pt>
                <c:pt idx="3">
                  <c:v>260</c:v>
                </c:pt>
                <c:pt idx="6">
                  <c:v>162</c:v>
                </c:pt>
                <c:pt idx="9">
                  <c:v>141</c:v>
                </c:pt>
                <c:pt idx="12">
                  <c:v>122</c:v>
                </c:pt>
              </c:numCache>
            </c:numRef>
          </c:val>
          <c:extLst xmlns:c16r2="http://schemas.microsoft.com/office/drawing/2015/06/chart">
            <c:ext xmlns:c16="http://schemas.microsoft.com/office/drawing/2014/chart" uri="{C3380CC4-5D6E-409C-BE32-E72D297353CC}">
              <c16:uniqueId val="{00000007-616E-4358-867E-CD9BDD6B21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9065</c:v>
                </c:pt>
                <c:pt idx="3">
                  <c:v>8900</c:v>
                </c:pt>
                <c:pt idx="6">
                  <c:v>9068</c:v>
                </c:pt>
                <c:pt idx="9">
                  <c:v>8645</c:v>
                </c:pt>
                <c:pt idx="12">
                  <c:v>8353</c:v>
                </c:pt>
              </c:numCache>
            </c:numRef>
          </c:val>
          <c:extLst xmlns:c16r2="http://schemas.microsoft.com/office/drawing/2015/06/chart">
            <c:ext xmlns:c16="http://schemas.microsoft.com/office/drawing/2014/chart" uri="{C3380CC4-5D6E-409C-BE32-E72D297353CC}">
              <c16:uniqueId val="{00000008-616E-4358-867E-CD9BDD6B21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114</c:v>
                </c:pt>
                <c:pt idx="3">
                  <c:v>80</c:v>
                </c:pt>
                <c:pt idx="6">
                  <c:v>67</c:v>
                </c:pt>
                <c:pt idx="9">
                  <c:v>54</c:v>
                </c:pt>
                <c:pt idx="12">
                  <c:v>40</c:v>
                </c:pt>
              </c:numCache>
            </c:numRef>
          </c:val>
          <c:extLst xmlns:c16r2="http://schemas.microsoft.com/office/drawing/2015/06/chart">
            <c:ext xmlns:c16="http://schemas.microsoft.com/office/drawing/2014/chart" uri="{C3380CC4-5D6E-409C-BE32-E72D297353CC}">
              <c16:uniqueId val="{00000009-616E-4358-867E-CD9BDD6B21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22959</c:v>
                </c:pt>
                <c:pt idx="3">
                  <c:v>22510</c:v>
                </c:pt>
                <c:pt idx="6">
                  <c:v>23074</c:v>
                </c:pt>
                <c:pt idx="9">
                  <c:v>22576</c:v>
                </c:pt>
                <c:pt idx="12">
                  <c:v>22418</c:v>
                </c:pt>
              </c:numCache>
            </c:numRef>
          </c:val>
          <c:extLst xmlns:c16r2="http://schemas.microsoft.com/office/drawing/2015/06/chart">
            <c:ext xmlns:c16="http://schemas.microsoft.com/office/drawing/2014/chart" uri="{C3380CC4-5D6E-409C-BE32-E72D297353CC}">
              <c16:uniqueId val="{0000000A-616E-4358-867E-CD9BDD6B21D9}"/>
            </c:ext>
          </c:extLst>
        </c:ser>
        <c:dLbls>
          <c:showLegendKey val="0"/>
          <c:showVal val="0"/>
          <c:showCatName val="0"/>
          <c:showSerName val="0"/>
          <c:showPercent val="0"/>
          <c:showBubbleSize val="0"/>
        </c:dLbls>
        <c:gapWidth val="100"/>
        <c:overlap val="100"/>
        <c:axId val="427951304"/>
        <c:axId val="431786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9804</c:v>
                </c:pt>
                <c:pt idx="2">
                  <c:v>#N/A</c:v>
                </c:pt>
                <c:pt idx="3">
                  <c:v>#N/A</c:v>
                </c:pt>
                <c:pt idx="4">
                  <c:v>9738</c:v>
                </c:pt>
                <c:pt idx="5">
                  <c:v>#N/A</c:v>
                </c:pt>
                <c:pt idx="6">
                  <c:v>#N/A</c:v>
                </c:pt>
                <c:pt idx="7">
                  <c:v>10561</c:v>
                </c:pt>
                <c:pt idx="8">
                  <c:v>#N/A</c:v>
                </c:pt>
                <c:pt idx="9">
                  <c:v>#N/A</c:v>
                </c:pt>
                <c:pt idx="10">
                  <c:v>9944</c:v>
                </c:pt>
                <c:pt idx="11">
                  <c:v>#N/A</c:v>
                </c:pt>
                <c:pt idx="12">
                  <c:v>#N/A</c:v>
                </c:pt>
                <c:pt idx="13">
                  <c:v>9752</c:v>
                </c:pt>
                <c:pt idx="14">
                  <c:v>#N/A</c:v>
                </c:pt>
              </c:numCache>
            </c:numRef>
          </c:val>
          <c:smooth val="0"/>
          <c:extLst xmlns:c16r2="http://schemas.microsoft.com/office/drawing/2015/06/chart">
            <c:ext xmlns:c16="http://schemas.microsoft.com/office/drawing/2014/chart" uri="{C3380CC4-5D6E-409C-BE32-E72D297353CC}">
              <c16:uniqueId val="{0000000B-616E-4358-867E-CD9BDD6B21D9}"/>
            </c:ext>
          </c:extLst>
        </c:ser>
        <c:dLbls>
          <c:showLegendKey val="0"/>
          <c:showVal val="0"/>
          <c:showCatName val="0"/>
          <c:showSerName val="0"/>
          <c:showPercent val="0"/>
          <c:showBubbleSize val="0"/>
        </c:dLbls>
        <c:marker val="1"/>
        <c:smooth val="0"/>
        <c:axId val="427951304"/>
        <c:axId val="431786456"/>
      </c:lineChart>
      <c:catAx>
        <c:axId val="42795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786456"/>
        <c:crosses val="autoZero"/>
        <c:auto val="1"/>
        <c:lblAlgn val="ctr"/>
        <c:lblOffset val="100"/>
        <c:tickLblSkip val="1"/>
        <c:tickMarkSkip val="1"/>
        <c:noMultiLvlLbl val="0"/>
      </c:catAx>
      <c:valAx>
        <c:axId val="431786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5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505</c:v>
                </c:pt>
                <c:pt idx="1">
                  <c:v>505</c:v>
                </c:pt>
                <c:pt idx="2">
                  <c:v>505</c:v>
                </c:pt>
              </c:numCache>
            </c:numRef>
          </c:val>
          <c:extLst xmlns:c16r2="http://schemas.microsoft.com/office/drawing/2015/06/chart">
            <c:ext xmlns:c16="http://schemas.microsoft.com/office/drawing/2014/chart" uri="{C3380CC4-5D6E-409C-BE32-E72D297353CC}">
              <c16:uniqueId val="{00000000-C1B3-44DA-A488-CB9A13221C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610</c:v>
                </c:pt>
                <c:pt idx="1">
                  <c:v>610</c:v>
                </c:pt>
                <c:pt idx="2">
                  <c:v>515</c:v>
                </c:pt>
              </c:numCache>
            </c:numRef>
          </c:val>
          <c:extLst xmlns:c16r2="http://schemas.microsoft.com/office/drawing/2015/06/chart">
            <c:ext xmlns:c16="http://schemas.microsoft.com/office/drawing/2014/chart" uri="{C3380CC4-5D6E-409C-BE32-E72D297353CC}">
              <c16:uniqueId val="{00000001-C1B3-44DA-A488-CB9A13221C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658</c:v>
                </c:pt>
                <c:pt idx="1">
                  <c:v>711</c:v>
                </c:pt>
                <c:pt idx="2">
                  <c:v>676</c:v>
                </c:pt>
              </c:numCache>
            </c:numRef>
          </c:val>
          <c:extLst xmlns:c16r2="http://schemas.microsoft.com/office/drawing/2015/06/chart">
            <c:ext xmlns:c16="http://schemas.microsoft.com/office/drawing/2014/chart" uri="{C3380CC4-5D6E-409C-BE32-E72D297353CC}">
              <c16:uniqueId val="{00000002-C1B3-44DA-A488-CB9A13221C10}"/>
            </c:ext>
          </c:extLst>
        </c:ser>
        <c:dLbls>
          <c:showLegendKey val="0"/>
          <c:showVal val="0"/>
          <c:showCatName val="0"/>
          <c:showSerName val="0"/>
          <c:showPercent val="0"/>
          <c:showBubbleSize val="0"/>
        </c:dLbls>
        <c:gapWidth val="120"/>
        <c:overlap val="100"/>
        <c:axId val="457138104"/>
        <c:axId val="457137712"/>
      </c:barChart>
      <c:catAx>
        <c:axId val="45713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7137712"/>
        <c:crosses val="autoZero"/>
        <c:auto val="1"/>
        <c:lblAlgn val="ctr"/>
        <c:lblOffset val="100"/>
        <c:tickLblSkip val="1"/>
        <c:tickMarkSkip val="1"/>
        <c:noMultiLvlLbl val="0"/>
      </c:catAx>
      <c:valAx>
        <c:axId val="45713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713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B3-453C-ACCE-37F71B06697B}"/>
                </c:ext>
                <c:ext xmlns:c15="http://schemas.microsoft.com/office/drawing/2012/chart" uri="{CE6537A1-D6FC-4f65-9D91-7224C49458BB}">
                  <c15:dlblFieldTable>
                    <c15:dlblFTEntry>
                      <c15:txfldGUID>{E793C407-FB26-41CD-AFB4-81A4DA6DAC16}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B3-453C-ACCE-37F71B06697B}"/>
                </c:ext>
                <c:ext xmlns:c15="http://schemas.microsoft.com/office/drawing/2012/chart" uri="{CE6537A1-D6FC-4f65-9D91-7224C49458BB}">
                  <c15:dlblFieldTable>
                    <c15:dlblFTEntry>
                      <c15:txfldGUID>{AF1D59C7-F1D9-4166-B4B6-37ADF2A3F809}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B3-453C-ACCE-37F71B06697B}"/>
                </c:ext>
                <c:ext xmlns:c15="http://schemas.microsoft.com/office/drawing/2012/chart" uri="{CE6537A1-D6FC-4f65-9D91-7224C49458BB}">
                  <c15:dlblFieldTable>
                    <c15:dlblFTEntry>
                      <c15:txfldGUID>{17DCC591-9FF0-4A56-A77C-CF79C49E5A0C}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B3-453C-ACCE-37F71B06697B}"/>
                </c:ext>
                <c:ext xmlns:c15="http://schemas.microsoft.com/office/drawing/2012/chart" uri="{CE6537A1-D6FC-4f65-9D91-7224C49458BB}">
                  <c15:dlblFieldTable>
                    <c15:dlblFTEntry>
                      <c15:txfldGUID>{0E6BA1A0-6B54-491B-A606-094EF1CECD00}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B3-453C-ACCE-37F71B06697B}"/>
                </c:ext>
                <c:ext xmlns:c15="http://schemas.microsoft.com/office/drawing/2012/chart" uri="{CE6537A1-D6FC-4f65-9D91-7224C49458BB}">
                  <c15:dlblFieldTable>
                    <c15:dlblFTEntry>
                      <c15:txfldGUID>{78F1E6F0-2DF4-434D-BECB-9E74DEAC58D0}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B3-453C-ACCE-37F71B06697B}"/>
                </c:ext>
                <c:ext xmlns:c15="http://schemas.microsoft.com/office/drawing/2012/chart" uri="{CE6537A1-D6FC-4f65-9D91-7224C49458BB}">
                  <c15:dlblFieldTable>
                    <c15:dlblFTEntry>
                      <c15:txfldGUID>{86518EFE-EC1E-4F64-B04E-6D528E7367AD}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B3-453C-ACCE-37F71B06697B}"/>
                </c:ext>
                <c:ext xmlns:c15="http://schemas.microsoft.com/office/drawing/2012/chart" uri="{CE6537A1-D6FC-4f65-9D91-7224C49458BB}">
                  <c15:dlblFieldTable>
                    <c15:dlblFTEntry>
                      <c15:txfldGUID>{42880ECE-E328-41F1-A73A-F1ED209CACB1}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B3-453C-ACCE-37F71B06697B}"/>
                </c:ext>
                <c:ext xmlns:c15="http://schemas.microsoft.com/office/drawing/2012/chart" uri="{CE6537A1-D6FC-4f65-9D91-7224C49458BB}">
                  <c15:dlblFieldTable>
                    <c15:dlblFTEntry>
                      <c15:txfldGUID>{B1E18FDC-7D8E-4B18-B519-87E2609EC46E}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B3-453C-ACCE-37F71B06697B}"/>
                </c:ext>
                <c:ext xmlns:c15="http://schemas.microsoft.com/office/drawing/2012/chart" uri="{CE6537A1-D6FC-4f65-9D91-7224C49458BB}">
                  <c15:dlblFieldTable>
                    <c15:dlblFTEntry>
                      <c15:txfldGUID>{B29A8E7E-9DFC-4934-A7CF-893B45FED0F9}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65.400000000000006</c:v>
                </c:pt>
              </c:numCache>
            </c:numRef>
          </c:xVal>
          <c:yVal>
            <c:numRef>
              <c:f>公会計指標分析・財政指標組合せ分析表!$BP$51:$DC$51</c:f>
              <c:numCache>
                <c:formatCode>#,##0.0;"▲ "#,##0.0</c:formatCode>
                <c:ptCount val="40"/>
                <c:pt idx="8">
                  <c:v>130.5</c:v>
                </c:pt>
              </c:numCache>
            </c:numRef>
          </c:yVal>
          <c:smooth val="0"/>
          <c:extLst xmlns:c16r2="http://schemas.microsoft.com/office/drawing/2015/06/chart">
            <c:ext xmlns:c16="http://schemas.microsoft.com/office/drawing/2014/chart" uri="{C3380CC4-5D6E-409C-BE32-E72D297353CC}">
              <c16:uniqueId val="{00000009-80B3-453C-ACCE-37F71B0669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B3-453C-ACCE-37F71B06697B}"/>
                </c:ext>
                <c:ext xmlns:c15="http://schemas.microsoft.com/office/drawing/2012/chart" uri="{CE6537A1-D6FC-4f65-9D91-7224C49458BB}">
                  <c15:dlblFieldTable>
                    <c15:dlblFTEntry>
                      <c15:txfldGUID>{5C4D3B37-0648-425E-85C7-DA7C821C4209}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B3-453C-ACCE-37F71B06697B}"/>
                </c:ext>
                <c:ext xmlns:c15="http://schemas.microsoft.com/office/drawing/2012/chart" uri="{CE6537A1-D6FC-4f65-9D91-7224C49458BB}">
                  <c15:dlblFieldTable>
                    <c15:dlblFTEntry>
                      <c15:txfldGUID>{4AB68B6C-F2B7-4856-8277-8A66DD50DE27}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B3-453C-ACCE-37F71B06697B}"/>
                </c:ext>
                <c:ext xmlns:c15="http://schemas.microsoft.com/office/drawing/2012/chart" uri="{CE6537A1-D6FC-4f65-9D91-7224C49458BB}">
                  <c15:dlblFieldTable>
                    <c15:dlblFTEntry>
                      <c15:txfldGUID>{FB4E772E-3202-4FE4-921E-DD43D06BE976}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B3-453C-ACCE-37F71B06697B}"/>
                </c:ext>
                <c:ext xmlns:c15="http://schemas.microsoft.com/office/drawing/2012/chart" uri="{CE6537A1-D6FC-4f65-9D91-7224C49458BB}">
                  <c15:dlblFieldTable>
                    <c15:dlblFTEntry>
                      <c15:txfldGUID>{F1838A4D-F8FD-4EE9-946E-70F622CF78C2}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B3-453C-ACCE-37F71B06697B}"/>
                </c:ext>
                <c:ext xmlns:c15="http://schemas.microsoft.com/office/drawing/2012/chart" uri="{CE6537A1-D6FC-4f65-9D91-7224C49458BB}">
                  <c15:dlblFieldTable>
                    <c15:dlblFTEntry>
                      <c15:txfldGUID>{7299309A-D764-4F10-9A8C-65D4E2564AD1}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B3-453C-ACCE-37F71B06697B}"/>
                </c:ext>
                <c:ext xmlns:c15="http://schemas.microsoft.com/office/drawing/2012/chart" uri="{CE6537A1-D6FC-4f65-9D91-7224C49458BB}">
                  <c15:dlblFieldTable>
                    <c15:dlblFTEntry>
                      <c15:txfldGUID>{C332C9BA-AAA2-4A3E-A51B-E321DB2BF161}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B3-453C-ACCE-37F71B06697B}"/>
                </c:ext>
                <c:ext xmlns:c15="http://schemas.microsoft.com/office/drawing/2012/chart" uri="{CE6537A1-D6FC-4f65-9D91-7224C49458BB}">
                  <c15:dlblFieldTable>
                    <c15:dlblFTEntry>
                      <c15:txfldGUID>{985126E7-D6B3-4852-BED2-1746ADE119D0}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B3-453C-ACCE-37F71B06697B}"/>
                </c:ext>
                <c:ext xmlns:c15="http://schemas.microsoft.com/office/drawing/2012/chart" uri="{CE6537A1-D6FC-4f65-9D91-7224C49458BB}">
                  <c15:dlblFieldTable>
                    <c15:dlblFTEntry>
                      <c15:txfldGUID>{768C916C-52D1-4968-A2CD-6B7066F61F96}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B3-453C-ACCE-37F71B06697B}"/>
                </c:ext>
                <c:ext xmlns:c15="http://schemas.microsoft.com/office/drawing/2012/chart" uri="{CE6537A1-D6FC-4f65-9D91-7224C49458BB}">
                  <c15:dlblFieldTable>
                    <c15:dlblFTEntry>
                      <c15:txfldGUID>{AE7A5C3D-34DD-4A1E-A462-4C622136A7DA}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numCache>
            </c:numRef>
          </c:xVal>
          <c:yVal>
            <c:numRef>
              <c:f>公会計指標分析・財政指標組合せ分析表!$BP$55:$DC$55</c:f>
              <c:numCache>
                <c:formatCode>#,##0.0;"▲ "#,##0.0</c:formatCode>
                <c:ptCount val="40"/>
                <c:pt idx="8">
                  <c:v>54.6</c:v>
                </c:pt>
              </c:numCache>
            </c:numRef>
          </c:yVal>
          <c:smooth val="0"/>
          <c:extLst xmlns:c16r2="http://schemas.microsoft.com/office/drawing/2015/06/chart">
            <c:ext xmlns:c16="http://schemas.microsoft.com/office/drawing/2014/chart" uri="{C3380CC4-5D6E-409C-BE32-E72D297353CC}">
              <c16:uniqueId val="{00000013-80B3-453C-ACCE-37F71B06697B}"/>
            </c:ext>
          </c:extLst>
        </c:ser>
        <c:dLbls>
          <c:showLegendKey val="0"/>
          <c:showVal val="1"/>
          <c:showCatName val="0"/>
          <c:showSerName val="0"/>
          <c:showPercent val="0"/>
          <c:showBubbleSize val="0"/>
        </c:dLbls>
        <c:axId val="536435440"/>
        <c:axId val="536440928"/>
      </c:scatterChart>
      <c:valAx>
        <c:axId val="536435440"/>
        <c:scaling>
          <c:orientation val="minMax"/>
          <c:max val="66"/>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440928"/>
        <c:crosses val="autoZero"/>
        <c:crossBetween val="midCat"/>
      </c:valAx>
      <c:valAx>
        <c:axId val="536440928"/>
        <c:scaling>
          <c:orientation val="minMax"/>
          <c:max val="14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43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0463830915256934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8A-460B-8241-07601BF1B5EB}"/>
                </c:ext>
                <c:ext xmlns:c15="http://schemas.microsoft.com/office/drawing/2012/chart" uri="{CE6537A1-D6FC-4f65-9D91-7224C49458BB}">
                  <c15:dlblFieldTable>
                    <c15:dlblFTEntry>
                      <c15:txfldGUID>{470267C4-29EE-4C9B-BB94-759B023B83DF}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8A-460B-8241-07601BF1B5EB}"/>
                </c:ext>
                <c:ext xmlns:c15="http://schemas.microsoft.com/office/drawing/2012/chart" uri="{CE6537A1-D6FC-4f65-9D91-7224C49458BB}">
                  <c15:dlblFieldTable>
                    <c15:dlblFTEntry>
                      <c15:txfldGUID>{35E078F7-65EE-4F14-8C36-301DCF190E4A}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8A-460B-8241-07601BF1B5EB}"/>
                </c:ext>
                <c:ext xmlns:c15="http://schemas.microsoft.com/office/drawing/2012/chart" uri="{CE6537A1-D6FC-4f65-9D91-7224C49458BB}">
                  <c15:dlblFieldTable>
                    <c15:dlblFTEntry>
                      <c15:txfldGUID>{5BB9E089-7956-41B5-9B03-A0A7BF6D5CC6}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8A-460B-8241-07601BF1B5EB}"/>
                </c:ext>
                <c:ext xmlns:c15="http://schemas.microsoft.com/office/drawing/2012/chart" uri="{CE6537A1-D6FC-4f65-9D91-7224C49458BB}">
                  <c15:dlblFieldTable>
                    <c15:dlblFTEntry>
                      <c15:txfldGUID>{7FF083FF-4DB4-4E94-A50E-53F86B60B99A}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8A-460B-8241-07601BF1B5EB}"/>
                </c:ext>
                <c:ext xmlns:c15="http://schemas.microsoft.com/office/drawing/2012/chart" uri="{CE6537A1-D6FC-4f65-9D91-7224C49458BB}">
                  <c15:dlblFieldTable>
                    <c15:dlblFTEntry>
                      <c15:txfldGUID>{6E2848A1-FEA8-4DCE-AAC1-6A31D9E42E51}</c15:txfldGUID>
                      <c15:f>#REF!</c15:f>
                      <c15:dlblFieldTableCache>
                        <c:ptCount val="1"/>
                        <c:pt idx="0">
                          <c:v>#REF!</c:v>
                        </c:pt>
                      </c15:dlblFieldTableCache>
                    </c15:dlblFTEntry>
                  </c15:dlblFieldTable>
                  <c15:showDataLabelsRange val="0"/>
                </c:ext>
              </c:extLst>
            </c:dLbl>
            <c:dLbl>
              <c:idx val="8"/>
              <c:layout>
                <c:manualLayout>
                  <c:x val="-1.8235628084250128E-2"/>
                  <c:y val="-7.436946326033096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8A-460B-8241-07601BF1B5EB}"/>
                </c:ext>
                <c:ext xmlns:c15="http://schemas.microsoft.com/office/drawing/2012/chart" uri="{CE6537A1-D6FC-4f65-9D91-7224C49458BB}">
                  <c15:dlblFieldTable>
                    <c15:dlblFTEntry>
                      <c15:txfldGUID>{3CE78918-E011-42D8-AE1F-9C5B16972BD4}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8A-460B-8241-07601BF1B5EB}"/>
                </c:ext>
                <c:ext xmlns:c15="http://schemas.microsoft.com/office/drawing/2012/chart" uri="{CE6537A1-D6FC-4f65-9D91-7224C49458BB}">
                  <c15:dlblFieldTable>
                    <c15:dlblFTEntry>
                      <c15:txfldGUID>{19532127-9C1B-4A46-BBA3-563C2AEF67D6}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2057533610858398E-2"/>
                  <c:y val="-7.56363247795921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8A-460B-8241-07601BF1B5EB}"/>
                </c:ext>
                <c:ext xmlns:c15="http://schemas.microsoft.com/office/drawing/2012/chart" uri="{CE6537A1-D6FC-4f65-9D91-7224C49458BB}">
                  <c15:dlblFieldTable>
                    <c15:dlblFTEntry>
                      <c15:txfldGUID>{9E70166D-A484-4E4A-BE5F-5B24BAE70740}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210800733327954E-2"/>
                  <c:y val="-4.91969693959957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8A-460B-8241-07601BF1B5EB}"/>
                </c:ext>
                <c:ext xmlns:c15="http://schemas.microsoft.com/office/drawing/2012/chart" uri="{CE6537A1-D6FC-4f65-9D91-7224C49458BB}">
                  <c15:dlblFieldTable>
                    <c15:dlblFTEntry>
                      <c15:txfldGUID>{10CE40E7-4B98-415F-A26A-3F2C836851A9}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14.5</c:v>
                </c:pt>
                <c:pt idx="16">
                  <c:v>14.6</c:v>
                </c:pt>
                <c:pt idx="24">
                  <c:v>14.9</c:v>
                </c:pt>
                <c:pt idx="32">
                  <c:v>15.1</c:v>
                </c:pt>
              </c:numCache>
            </c:numRef>
          </c:xVal>
          <c:yVal>
            <c:numRef>
              <c:f>公会計指標分析・財政指標組合せ分析表!$BP$73:$DC$73</c:f>
              <c:numCache>
                <c:formatCode>#,##0.0;"▲ "#,##0.0</c:formatCode>
                <c:ptCount val="40"/>
                <c:pt idx="0">
                  <c:v>128.30000000000001</c:v>
                </c:pt>
                <c:pt idx="8">
                  <c:v>130.5</c:v>
                </c:pt>
                <c:pt idx="16">
                  <c:v>142.4</c:v>
                </c:pt>
                <c:pt idx="24">
                  <c:v>135.6</c:v>
                </c:pt>
                <c:pt idx="32">
                  <c:v>133.80000000000001</c:v>
                </c:pt>
              </c:numCache>
            </c:numRef>
          </c:yVal>
          <c:smooth val="0"/>
          <c:extLst xmlns:c16r2="http://schemas.microsoft.com/office/drawing/2015/06/chart">
            <c:ext xmlns:c16="http://schemas.microsoft.com/office/drawing/2014/chart" uri="{C3380CC4-5D6E-409C-BE32-E72D297353CC}">
              <c16:uniqueId val="{00000009-678A-460B-8241-07601BF1B5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8A-460B-8241-07601BF1B5EB}"/>
                </c:ext>
                <c:ext xmlns:c15="http://schemas.microsoft.com/office/drawing/2012/chart" uri="{CE6537A1-D6FC-4f65-9D91-7224C49458BB}">
                  <c15:dlblFieldTable>
                    <c15:dlblFTEntry>
                      <c15:txfldGUID>{419831C2-49DD-442F-91D0-00060BD0BFF4}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8A-460B-8241-07601BF1B5EB}"/>
                </c:ext>
                <c:ext xmlns:c15="http://schemas.microsoft.com/office/drawing/2012/chart" uri="{CE6537A1-D6FC-4f65-9D91-7224C49458BB}">
                  <c15:dlblFieldTable>
                    <c15:dlblFTEntry>
                      <c15:txfldGUID>{06D606B0-72D0-480B-B219-933C7C34FD9E}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8A-460B-8241-07601BF1B5EB}"/>
                </c:ext>
                <c:ext xmlns:c15="http://schemas.microsoft.com/office/drawing/2012/chart" uri="{CE6537A1-D6FC-4f65-9D91-7224C49458BB}">
                  <c15:dlblFieldTable>
                    <c15:dlblFTEntry>
                      <c15:txfldGUID>{7F75B6B2-6A85-412F-8737-2F4EF37B4158}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8A-460B-8241-07601BF1B5EB}"/>
                </c:ext>
                <c:ext xmlns:c15="http://schemas.microsoft.com/office/drawing/2012/chart" uri="{CE6537A1-D6FC-4f65-9D91-7224C49458BB}">
                  <c15:dlblFieldTable>
                    <c15:dlblFTEntry>
                      <c15:txfldGUID>{059AD60A-1CA0-4675-925F-994DCFB9F30B}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8A-460B-8241-07601BF1B5EB}"/>
                </c:ext>
                <c:ext xmlns:c15="http://schemas.microsoft.com/office/drawing/2012/chart" uri="{CE6537A1-D6FC-4f65-9D91-7224C49458BB}">
                  <c15:dlblFieldTable>
                    <c15:dlblFTEntry>
                      <c15:txfldGUID>{AD936051-8269-49D7-9B4D-17D20DA7FD66}</c15:txfldGUID>
                      <c15:f>#REF!</c15:f>
                      <c15:dlblFieldTableCache>
                        <c:ptCount val="1"/>
                        <c:pt idx="0">
                          <c:v>#REF!</c:v>
                        </c:pt>
                      </c15:dlblFieldTableCache>
                    </c15:dlblFTEntry>
                  </c15:dlblFieldTable>
                  <c15:showDataLabelsRange val="0"/>
                </c:ext>
              </c:extLst>
            </c:dLbl>
            <c:dLbl>
              <c:idx val="8"/>
              <c:layout>
                <c:manualLayout>
                  <c:x val="-3.1274625180345378E-2"/>
                  <c:y val="-8.159235485548059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8A-460B-8241-07601BF1B5EB}"/>
                </c:ext>
                <c:ext xmlns:c15="http://schemas.microsoft.com/office/drawing/2012/chart" uri="{CE6537A1-D6FC-4f65-9D91-7224C49458BB}">
                  <c15:dlblFieldTable>
                    <c15:dlblFTEntry>
                      <c15:txfldGUID>{74E35983-826F-412F-9101-76DFC7E32320}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2121358057875922E-2"/>
                  <c:y val="-5.26189339457925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8A-460B-8241-07601BF1B5EB}"/>
                </c:ext>
                <c:ext xmlns:c15="http://schemas.microsoft.com/office/drawing/2012/chart" uri="{CE6537A1-D6FC-4f65-9D91-7224C49458BB}">
                  <c15:dlblFieldTable>
                    <c15:dlblFTEntry>
                      <c15:txfldGUID>{A6F95A8B-58E2-42AF-8714-9410268EC115}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22910500463386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8A-460B-8241-07601BF1B5EB}"/>
                </c:ext>
                <c:ext xmlns:c15="http://schemas.microsoft.com/office/drawing/2012/chart" uri="{CE6537A1-D6FC-4f65-9D91-7224C49458BB}">
                  <c15:dlblFieldTable>
                    <c15:dlblFTEntry>
                      <c15:txfldGUID>{ECD7ED17-1A8E-4A96-9AF9-6DCF35185C9A}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7.316459199113367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8A-460B-8241-07601BF1B5EB}"/>
                </c:ext>
                <c:ext xmlns:c15="http://schemas.microsoft.com/office/drawing/2012/chart" uri="{CE6537A1-D6FC-4f65-9D91-7224C49458BB}">
                  <c15:dlblFieldTable>
                    <c15:dlblFTEntry>
                      <c15:txfldGUID>{D9D41DF8-3FCC-4CFF-A860-DA43E104A71F}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78A-460B-8241-07601BF1B5EB}"/>
            </c:ext>
          </c:extLst>
        </c:ser>
        <c:dLbls>
          <c:showLegendKey val="0"/>
          <c:showVal val="1"/>
          <c:showCatName val="0"/>
          <c:showSerName val="0"/>
          <c:showPercent val="0"/>
          <c:showBubbleSize val="0"/>
        </c:dLbls>
        <c:axId val="536453080"/>
        <c:axId val="536445632"/>
      </c:scatterChart>
      <c:valAx>
        <c:axId val="536453080"/>
        <c:scaling>
          <c:orientation val="minMax"/>
          <c:max val="15.6"/>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445632"/>
        <c:crosses val="autoZero"/>
        <c:crossBetween val="midCat"/>
      </c:valAx>
      <c:valAx>
        <c:axId val="536445632"/>
        <c:scaling>
          <c:orientation val="minMax"/>
          <c:max val="159"/>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453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過去に実施した大型事業のために起こした地方債残額が多額なことから公債費も大きなものとなっている。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年度以降、地方債の発行抑制を進めており、</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年度のピークを境に公債費は減少しており、今後とも公債費の適正化を図るよう努める。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年度以降、財政の健全化に向け地方債の発行抑制を推進していることから、将来負担額が徐々に減少している。今後、老朽化等に伴う施設更新等が見込まれるが、将来負担率の低減に努める。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北海道深川市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百万円取り崩したほか、地域資源活用農畜産物処理加工施設整備基金を全額、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百万円を取り崩し、深川市森林環境譲与税基金を新設し、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全会計を通じた剰余の確保と基金残高のバランスを図り、健全な財政運営に努める。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公共施設整備基金は、公共施設の整備には多額の費用が必要となることから、必要経費の財源に充てる。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人材育成基金は、活力と魅力に満ちたまちづくりを行うための人材育成事業の推進に必要な経費の財源に充てる。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社会福祉振興基金は、在宅福祉の普及向上、健康と生きがいづくり推進、その他の地域福祉の推進など、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社会福祉事業の振興に要する経費の財源に充てる。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地域資源活用農畜産物処理加工施設整備基金は、本市の農畜産物等の地域資源を活用した特徴ある商品開発と事業化の促進を図るための、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農畜産物加工処理に係る施設の整備に必要な経費の財源に充てる。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令和元年に、地域資源活用農畜産物処理加工施設整備基金を全額、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剰余の確保と基金残高のバランスを図り、健全な財政運営に努める。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ほぼ横ばいに推移している。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剰余の確保と基金残高のバランスを図り、健全な財政運営に努める。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令和元年度一般会計収支不足補填のため、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年度以降、地方債の発行抑制を進めており、今後とも公債費の適正化を図るよう努める。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年度以降の財務書類未作成により、分析不可。</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138811</xdr:rowOff>
    </xdr:from>
    <xdr:to>
      <xdr:col>11</xdr:col>
      <xdr:colOff>187325</xdr:colOff>
      <xdr:row>30</xdr:row>
      <xdr:rowOff>68961</xdr:rowOff>
    </xdr:to>
    <xdr:sp macro="" textlink="">
      <xdr:nvSpPr>
        <xdr:cNvPr id="79" name="楕円 78"/>
        <xdr:cNvSpPr/>
      </xdr:nvSpPr>
      <xdr:spPr>
        <a:xfrm>
          <a:off x="2476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155465</xdr:rowOff>
    </xdr:from>
    <xdr:ext cx="405111" cy="259045"/>
    <xdr:sp macro="" textlink="">
      <xdr:nvSpPr>
        <xdr:cNvPr id="80"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1"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2"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3"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60088</xdr:rowOff>
    </xdr:from>
    <xdr:ext cx="405111" cy="259045"/>
    <xdr:sp macro="" textlink="">
      <xdr:nvSpPr>
        <xdr:cNvPr id="84" name="n_3mainValue有形固定資産減価償却率"/>
        <xdr:cNvSpPr txBox="1"/>
      </xdr:nvSpPr>
      <xdr:spPr>
        <a:xfrm>
          <a:off x="2324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歳出や借入額を抑制するなどの努力により、北海道平均率を下回るよう、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健全な財政運営を心がけ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15" name="直線コネクタ 114"/>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16"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17" name="直線コネクタ 116"/>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18"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19" name="直線コネクタ 118"/>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0"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1" name="フローチャート: 判断 120"/>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2" name="フローチャート: 判断 121"/>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3" name="フローチャート: 判断 122"/>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24" name="フローチャート: 判断 123"/>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25" name="フローチャート: 判断 124"/>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569</xdr:rowOff>
    </xdr:from>
    <xdr:to>
      <xdr:col>76</xdr:col>
      <xdr:colOff>73025</xdr:colOff>
      <xdr:row>30</xdr:row>
      <xdr:rowOff>102169</xdr:rowOff>
    </xdr:to>
    <xdr:sp macro="" textlink="">
      <xdr:nvSpPr>
        <xdr:cNvPr id="131" name="楕円 130"/>
        <xdr:cNvSpPr/>
      </xdr:nvSpPr>
      <xdr:spPr>
        <a:xfrm>
          <a:off x="14744700" y="5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23446</xdr:rowOff>
    </xdr:from>
    <xdr:ext cx="469744" cy="259045"/>
    <xdr:sp macro="" textlink="">
      <xdr:nvSpPr>
        <xdr:cNvPr id="132" name="債務償還比率該当値テキスト"/>
        <xdr:cNvSpPr txBox="1"/>
      </xdr:nvSpPr>
      <xdr:spPr>
        <a:xfrm>
          <a:off x="14846300" y="576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129866</xdr:rowOff>
    </xdr:from>
    <xdr:to>
      <xdr:col>72</xdr:col>
      <xdr:colOff>123825</xdr:colOff>
      <xdr:row>30</xdr:row>
      <xdr:rowOff>60016</xdr:rowOff>
    </xdr:to>
    <xdr:sp macro="" textlink="">
      <xdr:nvSpPr>
        <xdr:cNvPr id="133" name="楕円 132"/>
        <xdr:cNvSpPr/>
      </xdr:nvSpPr>
      <xdr:spPr>
        <a:xfrm>
          <a:off x="14033500" y="58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9216</xdr:rowOff>
    </xdr:from>
    <xdr:to>
      <xdr:col>76</xdr:col>
      <xdr:colOff>22225</xdr:colOff>
      <xdr:row>30</xdr:row>
      <xdr:rowOff>51369</xdr:rowOff>
    </xdr:to>
    <xdr:cxnSp macro="">
      <xdr:nvCxnSpPr>
        <xdr:cNvPr id="134" name="直線コネクタ 133"/>
        <xdr:cNvCxnSpPr/>
      </xdr:nvCxnSpPr>
      <xdr:spPr>
        <a:xfrm>
          <a:off x="14084300" y="5924241"/>
          <a:ext cx="711200" cy="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147858</xdr:rowOff>
    </xdr:from>
    <xdr:to>
      <xdr:col>68</xdr:col>
      <xdr:colOff>123825</xdr:colOff>
      <xdr:row>30</xdr:row>
      <xdr:rowOff>78008</xdr:rowOff>
    </xdr:to>
    <xdr:sp macro="" textlink="">
      <xdr:nvSpPr>
        <xdr:cNvPr id="135" name="楕円 134"/>
        <xdr:cNvSpPr/>
      </xdr:nvSpPr>
      <xdr:spPr>
        <a:xfrm>
          <a:off x="13271500" y="58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9216</xdr:rowOff>
    </xdr:from>
    <xdr:to>
      <xdr:col>72</xdr:col>
      <xdr:colOff>73025</xdr:colOff>
      <xdr:row>30</xdr:row>
      <xdr:rowOff>27208</xdr:rowOff>
    </xdr:to>
    <xdr:cxnSp macro="">
      <xdr:nvCxnSpPr>
        <xdr:cNvPr id="136" name="直線コネクタ 135"/>
        <xdr:cNvCxnSpPr/>
      </xdr:nvCxnSpPr>
      <xdr:spPr>
        <a:xfrm flipV="1">
          <a:off x="13322300" y="5924241"/>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137269</xdr:rowOff>
    </xdr:from>
    <xdr:to>
      <xdr:col>64</xdr:col>
      <xdr:colOff>123825</xdr:colOff>
      <xdr:row>30</xdr:row>
      <xdr:rowOff>67419</xdr:rowOff>
    </xdr:to>
    <xdr:sp macro="" textlink="">
      <xdr:nvSpPr>
        <xdr:cNvPr id="137" name="楕円 136"/>
        <xdr:cNvSpPr/>
      </xdr:nvSpPr>
      <xdr:spPr>
        <a:xfrm>
          <a:off x="12509500" y="5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16619</xdr:rowOff>
    </xdr:from>
    <xdr:to>
      <xdr:col>68</xdr:col>
      <xdr:colOff>73025</xdr:colOff>
      <xdr:row>30</xdr:row>
      <xdr:rowOff>27208</xdr:rowOff>
    </xdr:to>
    <xdr:cxnSp macro="">
      <xdr:nvCxnSpPr>
        <xdr:cNvPr id="138" name="直線コネクタ 137"/>
        <xdr:cNvCxnSpPr/>
      </xdr:nvCxnSpPr>
      <xdr:spPr>
        <a:xfrm>
          <a:off x="12560300" y="5931644"/>
          <a:ext cx="762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114445</xdr:rowOff>
    </xdr:from>
    <xdr:to>
      <xdr:col>60</xdr:col>
      <xdr:colOff>123825</xdr:colOff>
      <xdr:row>30</xdr:row>
      <xdr:rowOff>44595</xdr:rowOff>
    </xdr:to>
    <xdr:sp macro="" textlink="">
      <xdr:nvSpPr>
        <xdr:cNvPr id="139" name="楕円 138"/>
        <xdr:cNvSpPr/>
      </xdr:nvSpPr>
      <xdr:spPr>
        <a:xfrm>
          <a:off x="11747500" y="58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165245</xdr:rowOff>
    </xdr:from>
    <xdr:to>
      <xdr:col>64</xdr:col>
      <xdr:colOff>73025</xdr:colOff>
      <xdr:row>30</xdr:row>
      <xdr:rowOff>16619</xdr:rowOff>
    </xdr:to>
    <xdr:cxnSp macro="">
      <xdr:nvCxnSpPr>
        <xdr:cNvPr id="140" name="直線コネクタ 139"/>
        <xdr:cNvCxnSpPr/>
      </xdr:nvCxnSpPr>
      <xdr:spPr>
        <a:xfrm>
          <a:off x="11798300" y="5908820"/>
          <a:ext cx="762000" cy="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41"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42"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43"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44"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76543</xdr:rowOff>
    </xdr:from>
    <xdr:ext cx="469744" cy="259045"/>
    <xdr:sp macro="" textlink="">
      <xdr:nvSpPr>
        <xdr:cNvPr id="145" name="n_1mainValue債務償還比率"/>
        <xdr:cNvSpPr txBox="1"/>
      </xdr:nvSpPr>
      <xdr:spPr>
        <a:xfrm>
          <a:off x="13836727" y="564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94535</xdr:rowOff>
    </xdr:from>
    <xdr:ext cx="469744" cy="259045"/>
    <xdr:sp macro="" textlink="">
      <xdr:nvSpPr>
        <xdr:cNvPr id="146" name="n_2mainValue債務償還比率"/>
        <xdr:cNvSpPr txBox="1"/>
      </xdr:nvSpPr>
      <xdr:spPr>
        <a:xfrm>
          <a:off x="13087427" y="56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83946</xdr:rowOff>
    </xdr:from>
    <xdr:ext cx="469744" cy="259045"/>
    <xdr:sp macro="" textlink="">
      <xdr:nvSpPr>
        <xdr:cNvPr id="147" name="n_3mainValue債務償還比率"/>
        <xdr:cNvSpPr txBox="1"/>
      </xdr:nvSpPr>
      <xdr:spPr>
        <a:xfrm>
          <a:off x="12325427" y="56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35722</xdr:rowOff>
    </xdr:from>
    <xdr:ext cx="469744" cy="259045"/>
    <xdr:sp macro="" textlink="">
      <xdr:nvSpPr>
        <xdr:cNvPr id="148" name="n_4mainValue債務償還比率"/>
        <xdr:cNvSpPr txBox="1"/>
      </xdr:nvSpPr>
      <xdr:spPr>
        <a:xfrm>
          <a:off x="11563427" y="595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66222</xdr:rowOff>
    </xdr:from>
    <xdr:to>
      <xdr:col>10</xdr:col>
      <xdr:colOff>165100</xdr:colOff>
      <xdr:row>40</xdr:row>
      <xdr:rowOff>167822</xdr:rowOff>
    </xdr:to>
    <xdr:sp macro="" textlink="">
      <xdr:nvSpPr>
        <xdr:cNvPr id="74" name="楕円 73"/>
        <xdr:cNvSpPr/>
      </xdr:nvSpPr>
      <xdr:spPr>
        <a:xfrm>
          <a:off x="1968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40657</xdr:rowOff>
    </xdr:from>
    <xdr:ext cx="405111" cy="259045"/>
    <xdr:sp macro="" textlink="">
      <xdr:nvSpPr>
        <xdr:cNvPr id="75"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6"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7"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78"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158949</xdr:rowOff>
    </xdr:from>
    <xdr:ext cx="405111" cy="259045"/>
    <xdr:sp macro="" textlink="">
      <xdr:nvSpPr>
        <xdr:cNvPr id="79" name="n_3mainValue【道路】&#10;有形固定資産減価償却率"/>
        <xdr:cNvSpPr txBox="1"/>
      </xdr:nvSpPr>
      <xdr:spPr>
        <a:xfrm>
          <a:off x="1816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1" name="直線コネクタ 100"/>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2"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3" name="直線コネクタ 102"/>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04"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05" name="直線コネクタ 104"/>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06"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07" name="フローチャート: 判断 106"/>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08" name="フローチャート: 判断 107"/>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09" name="フローチャート: 判断 108"/>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0" name="フローチャート: 判断 109"/>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1" name="フローチャート: 判断 110"/>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131663</xdr:rowOff>
    </xdr:from>
    <xdr:to>
      <xdr:col>41</xdr:col>
      <xdr:colOff>101600</xdr:colOff>
      <xdr:row>40</xdr:row>
      <xdr:rowOff>61813</xdr:rowOff>
    </xdr:to>
    <xdr:sp macro="" textlink="">
      <xdr:nvSpPr>
        <xdr:cNvPr id="117" name="楕円 116"/>
        <xdr:cNvSpPr/>
      </xdr:nvSpPr>
      <xdr:spPr>
        <a:xfrm>
          <a:off x="7810500" y="6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144679</xdr:rowOff>
    </xdr:from>
    <xdr:ext cx="534377" cy="259045"/>
    <xdr:sp macro="" textlink="">
      <xdr:nvSpPr>
        <xdr:cNvPr id="118"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19"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20"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21"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78340</xdr:rowOff>
    </xdr:from>
    <xdr:ext cx="534377" cy="259045"/>
    <xdr:sp macro="" textlink="">
      <xdr:nvSpPr>
        <xdr:cNvPr id="122" name="n_3mainValue【道路】&#10;一人当たり延長"/>
        <xdr:cNvSpPr txBox="1"/>
      </xdr:nvSpPr>
      <xdr:spPr>
        <a:xfrm>
          <a:off x="7594111" y="6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3" name="テキスト ボックス 14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46" name="直線コネクタ 145"/>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7"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8" name="直線コネクタ 147"/>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49"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0" name="直線コネクタ 149"/>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51"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52" name="フローチャート: 判断 151"/>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53" name="フローチャート: 判断 152"/>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4" name="フローチャート: 判断 153"/>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55" name="フローチャート: 判断 154"/>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56" name="フローチャート: 判断 155"/>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17780</xdr:rowOff>
    </xdr:from>
    <xdr:to>
      <xdr:col>10</xdr:col>
      <xdr:colOff>165100</xdr:colOff>
      <xdr:row>61</xdr:row>
      <xdr:rowOff>119380</xdr:rowOff>
    </xdr:to>
    <xdr:sp macro="" textlink="">
      <xdr:nvSpPr>
        <xdr:cNvPr id="162" name="楕円 161"/>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88282</xdr:rowOff>
    </xdr:from>
    <xdr:ext cx="405111" cy="259045"/>
    <xdr:sp macro="" textlink="">
      <xdr:nvSpPr>
        <xdr:cNvPr id="163"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64"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65"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66"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135907</xdr:rowOff>
    </xdr:from>
    <xdr:ext cx="405111" cy="259045"/>
    <xdr:sp macro="" textlink="">
      <xdr:nvSpPr>
        <xdr:cNvPr id="167" name="n_3mainValue【橋りょう・トンネル】&#10;有形固定資産減価償却率"/>
        <xdr:cNvSpPr txBox="1"/>
      </xdr:nvSpPr>
      <xdr:spPr>
        <a:xfrm>
          <a:off x="1816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189" name="直線コネクタ 188"/>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190"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191" name="直線コネクタ 190"/>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192"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193" name="直線コネクタ 192"/>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194"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195" name="フローチャート: 判断 194"/>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196" name="フローチャート: 判断 195"/>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197" name="フローチャート: 判断 196"/>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198" name="フローチャート: 判断 197"/>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199" name="フローチャート: 判断 198"/>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74087</xdr:rowOff>
    </xdr:from>
    <xdr:to>
      <xdr:col>41</xdr:col>
      <xdr:colOff>101600</xdr:colOff>
      <xdr:row>60</xdr:row>
      <xdr:rowOff>4237</xdr:rowOff>
    </xdr:to>
    <xdr:sp macro="" textlink="">
      <xdr:nvSpPr>
        <xdr:cNvPr id="205" name="楕円 204"/>
        <xdr:cNvSpPr/>
      </xdr:nvSpPr>
      <xdr:spPr>
        <a:xfrm>
          <a:off x="7810500" y="101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75023</xdr:rowOff>
    </xdr:from>
    <xdr:ext cx="599010" cy="259045"/>
    <xdr:sp macro="" textlink="">
      <xdr:nvSpPr>
        <xdr:cNvPr id="206"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07"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08"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09"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20764</xdr:rowOff>
    </xdr:from>
    <xdr:ext cx="599010" cy="259045"/>
    <xdr:sp macro="" textlink="">
      <xdr:nvSpPr>
        <xdr:cNvPr id="210" name="n_3mainValue【橋りょう・トンネル】&#10;一人当たり有形固定資産（償却資産）額"/>
        <xdr:cNvSpPr txBox="1"/>
      </xdr:nvSpPr>
      <xdr:spPr>
        <a:xfrm>
          <a:off x="7561795" y="99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1" name="テキスト ボックス 22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3" name="テキスト ボックス 22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3" name="テキスト ボックス 23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35" name="直線コネクタ 234"/>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6"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7" name="直線コネクタ 23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38"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39" name="直線コネクタ 238"/>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40"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1" name="フローチャート: 判断 240"/>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42" name="フローチャート: 判断 241"/>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43" name="フローチャート: 判断 242"/>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44" name="フローチャート: 判断 243"/>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45" name="フローチャート: 判断 244"/>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21589</xdr:rowOff>
    </xdr:from>
    <xdr:to>
      <xdr:col>10</xdr:col>
      <xdr:colOff>165100</xdr:colOff>
      <xdr:row>80</xdr:row>
      <xdr:rowOff>123189</xdr:rowOff>
    </xdr:to>
    <xdr:sp macro="" textlink="">
      <xdr:nvSpPr>
        <xdr:cNvPr id="251" name="楕円 250"/>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53991</xdr:rowOff>
    </xdr:from>
    <xdr:ext cx="405111" cy="259045"/>
    <xdr:sp macro="" textlink="">
      <xdr:nvSpPr>
        <xdr:cNvPr id="252"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53"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54"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55"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256" name="n_3mainValue【公営住宅】&#10;有形固定資産減価償却率"/>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0" name="テキスト ボックス 26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2" name="テキスト ボックス 27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4" name="テキスト ボックス 27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78" name="直線コネクタ 27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7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80" name="直線コネクタ 27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8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282" name="直線コネクタ 28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28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84" name="フローチャート: 判断 28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285" name="フローチャート: 判断 28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286" name="フローチャート: 判断 28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287" name="フローチャート: 判断 28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288" name="フローチャート: 判断 28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47375</xdr:rowOff>
    </xdr:from>
    <xdr:to>
      <xdr:col>41</xdr:col>
      <xdr:colOff>101600</xdr:colOff>
      <xdr:row>85</xdr:row>
      <xdr:rowOff>148975</xdr:rowOff>
    </xdr:to>
    <xdr:sp macro="" textlink="">
      <xdr:nvSpPr>
        <xdr:cNvPr id="294" name="楕円 293"/>
        <xdr:cNvSpPr/>
      </xdr:nvSpPr>
      <xdr:spPr>
        <a:xfrm>
          <a:off x="7810500" y="14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48505</xdr:rowOff>
    </xdr:from>
    <xdr:ext cx="469744" cy="259045"/>
    <xdr:sp macro="" textlink="">
      <xdr:nvSpPr>
        <xdr:cNvPr id="295"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296"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297"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298"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165502</xdr:rowOff>
    </xdr:from>
    <xdr:ext cx="469744" cy="259045"/>
    <xdr:sp macro="" textlink="">
      <xdr:nvSpPr>
        <xdr:cNvPr id="299" name="n_3mainValue【公営住宅】&#10;一人当たり面積"/>
        <xdr:cNvSpPr txBox="1"/>
      </xdr:nvSpPr>
      <xdr:spPr>
        <a:xfrm>
          <a:off x="7626427" y="143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6" name="テキスト ボックス 32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28" name="テキスト ボックス 32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38" name="テキスト ボックス 33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40" name="直線コネクタ 33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4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42" name="直線コネクタ 34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4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44" name="直線コネクタ 34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4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46" name="フローチャート: 判断 34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47" name="フローチャート: 判断 34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48" name="フローチャート: 判断 34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49" name="フローチャート: 判断 34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50" name="フローチャート: 判断 34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158750</xdr:rowOff>
    </xdr:from>
    <xdr:to>
      <xdr:col>72</xdr:col>
      <xdr:colOff>38100</xdr:colOff>
      <xdr:row>42</xdr:row>
      <xdr:rowOff>88900</xdr:rowOff>
    </xdr:to>
    <xdr:sp macro="" textlink="">
      <xdr:nvSpPr>
        <xdr:cNvPr id="356" name="楕円 355"/>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357"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58"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359"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360"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361"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383" name="直線コネクタ 382"/>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8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85" name="直線コネクタ 38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86"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87" name="直線コネクタ 386"/>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388"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389" name="フローチャート: 判断 388"/>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90" name="フローチャート: 判断 389"/>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391" name="フローチャート: 判断 390"/>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92" name="フローチャート: 判断 391"/>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93" name="フローチャート: 判断 39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71120</xdr:rowOff>
    </xdr:from>
    <xdr:to>
      <xdr:col>102</xdr:col>
      <xdr:colOff>165100</xdr:colOff>
      <xdr:row>41</xdr:row>
      <xdr:rowOff>1270</xdr:rowOff>
    </xdr:to>
    <xdr:sp macro="" textlink="">
      <xdr:nvSpPr>
        <xdr:cNvPr id="399" name="楕円 398"/>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00"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01"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2"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0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04"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7" name="テキスト ボックス 4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9" name="直線コネクタ 428"/>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30"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1" name="直線コネクタ 430"/>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2"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3" name="直線コネクタ 432"/>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5" name="フローチャート: 判断 4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6" name="フローチャート: 判断 43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7" name="フローチャート: 判断 436"/>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8" name="フローチャート: 判断 437"/>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39" name="フローチャート: 判断 438"/>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40640</xdr:rowOff>
    </xdr:from>
    <xdr:to>
      <xdr:col>72</xdr:col>
      <xdr:colOff>38100</xdr:colOff>
      <xdr:row>59</xdr:row>
      <xdr:rowOff>142240</xdr:rowOff>
    </xdr:to>
    <xdr:sp macro="" textlink="">
      <xdr:nvSpPr>
        <xdr:cNvPr id="445" name="楕円 444"/>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446"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47"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448"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49"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450" name="n_3mainValue【学校施設】&#10;有形固定資産減価償却率"/>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74" name="直線コネクタ 473"/>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75"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76" name="直線コネクタ 475"/>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77"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78" name="直線コネクタ 477"/>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479"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80" name="フローチャート: 判断 479"/>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81" name="フローチャート: 判断 480"/>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82" name="フローチャート: 判断 481"/>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83" name="フローチャート: 判断 482"/>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84" name="フローチャート: 判断 483"/>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101029</xdr:rowOff>
    </xdr:from>
    <xdr:to>
      <xdr:col>102</xdr:col>
      <xdr:colOff>165100</xdr:colOff>
      <xdr:row>63</xdr:row>
      <xdr:rowOff>31179</xdr:rowOff>
    </xdr:to>
    <xdr:sp macro="" textlink="">
      <xdr:nvSpPr>
        <xdr:cNvPr id="490" name="楕円 489"/>
        <xdr:cNvSpPr/>
      </xdr:nvSpPr>
      <xdr:spPr>
        <a:xfrm>
          <a:off x="19494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49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49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49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49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22306</xdr:rowOff>
    </xdr:from>
    <xdr:ext cx="469744" cy="259045"/>
    <xdr:sp macro="" textlink="">
      <xdr:nvSpPr>
        <xdr:cNvPr id="495" name="n_3mainValue【学校施設】&#10;一人当たり面積"/>
        <xdr:cNvSpPr txBox="1"/>
      </xdr:nvSpPr>
      <xdr:spPr>
        <a:xfrm>
          <a:off x="19310427" y="1082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21" name="直線コネクタ 52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2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25" name="直線コネクタ 52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7" name="フローチャート: 判断 52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8" name="フローチャート: 判断 52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29" name="フローチャート: 判断 52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30" name="フローチャート: 判断 52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31" name="フローチャート: 判断 53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44450</xdr:rowOff>
    </xdr:from>
    <xdr:to>
      <xdr:col>72</xdr:col>
      <xdr:colOff>38100</xdr:colOff>
      <xdr:row>83</xdr:row>
      <xdr:rowOff>146050</xdr:rowOff>
    </xdr:to>
    <xdr:sp macro="" textlink="">
      <xdr:nvSpPr>
        <xdr:cNvPr id="537" name="楕円 536"/>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3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53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54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541"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542" name="n_3mainValue【児童館】&#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564" name="直線コネクタ 56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56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568" name="直線コネクタ 56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56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570" name="フローチャート: 判断 56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571" name="フローチャート: 判断 57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72" name="フローチャート: 判断 57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573" name="フローチャート: 判断 57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574" name="フローチャート: 判断 57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39878</xdr:rowOff>
    </xdr:from>
    <xdr:to>
      <xdr:col>102</xdr:col>
      <xdr:colOff>165100</xdr:colOff>
      <xdr:row>85</xdr:row>
      <xdr:rowOff>141478</xdr:rowOff>
    </xdr:to>
    <xdr:sp macro="" textlink="">
      <xdr:nvSpPr>
        <xdr:cNvPr id="580" name="楕円 579"/>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581"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58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58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584"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585" name="n_3mainValue【児童館】&#10;一人当たり面積"/>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6" name="テキスト ボックス 59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8" name="テキスト ボックス 59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8" name="テキスト ボックス 60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11" name="直線コネクタ 610"/>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3" name="直線コネクタ 61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14"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15" name="直線コネクタ 614"/>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16"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17" name="フローチャート: 判断 61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18" name="フローチャート: 判断 617"/>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19" name="フローチャート: 判断 61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20" name="フローチャート: 判断 619"/>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21" name="フローチャート: 判断 620"/>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141332</xdr:rowOff>
    </xdr:from>
    <xdr:to>
      <xdr:col>72</xdr:col>
      <xdr:colOff>38100</xdr:colOff>
      <xdr:row>107</xdr:row>
      <xdr:rowOff>71482</xdr:rowOff>
    </xdr:to>
    <xdr:sp macro="" textlink="">
      <xdr:nvSpPr>
        <xdr:cNvPr id="627" name="楕円 626"/>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32493</xdr:rowOff>
    </xdr:from>
    <xdr:ext cx="405111" cy="259045"/>
    <xdr:sp macro="" textlink="">
      <xdr:nvSpPr>
        <xdr:cNvPr id="628"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29"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30"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31"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632" name="n_3mainValue【公民館】&#10;有形固定資産減価償却率"/>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58" name="直線コネクタ 657"/>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5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60" name="直線コネクタ 65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61"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62" name="直線コネクタ 661"/>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63"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64" name="フローチャート: 判断 663"/>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65" name="フローチャート: 判断 664"/>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66" name="フローチャート: 判断 665"/>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67" name="フローチャート: 判断 666"/>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68" name="フローチャート: 判断 667"/>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7438</xdr:rowOff>
    </xdr:from>
    <xdr:to>
      <xdr:col>102</xdr:col>
      <xdr:colOff>165100</xdr:colOff>
      <xdr:row>108</xdr:row>
      <xdr:rowOff>109038</xdr:rowOff>
    </xdr:to>
    <xdr:sp macro="" textlink="">
      <xdr:nvSpPr>
        <xdr:cNvPr id="674" name="楕円 673"/>
        <xdr:cNvSpPr/>
      </xdr:nvSpPr>
      <xdr:spPr>
        <a:xfrm>
          <a:off x="19494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94541</xdr:rowOff>
    </xdr:from>
    <xdr:ext cx="469744" cy="259045"/>
    <xdr:sp macro="" textlink="">
      <xdr:nvSpPr>
        <xdr:cNvPr id="675"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76"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77"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78"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100165</xdr:rowOff>
    </xdr:from>
    <xdr:ext cx="469744" cy="259045"/>
    <xdr:sp macro="" textlink="">
      <xdr:nvSpPr>
        <xdr:cNvPr id="679" name="n_3mainValue【公民館】&#10;一人当たり面積"/>
        <xdr:cNvSpPr txBox="1"/>
      </xdr:nvSpPr>
      <xdr:spPr>
        <a:xfrm>
          <a:off x="19310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年度以降の財務書類未作成により、分析不可。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63500</xdr:rowOff>
    </xdr:from>
    <xdr:to>
      <xdr:col>10</xdr:col>
      <xdr:colOff>165100</xdr:colOff>
      <xdr:row>37</xdr:row>
      <xdr:rowOff>165100</xdr:rowOff>
    </xdr:to>
    <xdr:sp macro="" textlink="">
      <xdr:nvSpPr>
        <xdr:cNvPr id="72" name="楕円 71"/>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3"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4"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75"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76"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156227</xdr:rowOff>
    </xdr:from>
    <xdr:ext cx="405111" cy="259045"/>
    <xdr:sp macro="" textlink="">
      <xdr:nvSpPr>
        <xdr:cNvPr id="77" name="n_3mainValue【図書館】&#10;有形固定資産減価償却率"/>
        <xdr:cNvSpPr txBox="1"/>
      </xdr:nvSpPr>
      <xdr:spPr>
        <a:xfrm>
          <a:off x="1816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1" name="直線コネクタ 100"/>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2"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3" name="直線コネクタ 102"/>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4"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5" name="直線コネクタ 104"/>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06"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07" name="フローチャート: 判断 106"/>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08" name="フローチャート: 判断 107"/>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09" name="フローチャート: 判断 108"/>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0" name="フローチャート: 判断 109"/>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1" name="フローチャート: 判断 110"/>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67310</xdr:rowOff>
    </xdr:from>
    <xdr:to>
      <xdr:col>41</xdr:col>
      <xdr:colOff>101600</xdr:colOff>
      <xdr:row>36</xdr:row>
      <xdr:rowOff>168910</xdr:rowOff>
    </xdr:to>
    <xdr:sp macro="" textlink="">
      <xdr:nvSpPr>
        <xdr:cNvPr id="117" name="楕円 116"/>
        <xdr:cNvSpPr/>
      </xdr:nvSpPr>
      <xdr:spPr>
        <a:xfrm>
          <a:off x="781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18"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19"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20"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21"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13987</xdr:rowOff>
    </xdr:from>
    <xdr:ext cx="469744" cy="259045"/>
    <xdr:sp macro="" textlink="">
      <xdr:nvSpPr>
        <xdr:cNvPr id="122" name="n_3mainValue【図書館】&#10;一人当たり面積"/>
        <xdr:cNvSpPr txBox="1"/>
      </xdr:nvSpPr>
      <xdr:spPr>
        <a:xfrm>
          <a:off x="7626427"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47" name="直線コネクタ 146"/>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9" name="直線コネクタ 14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50"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51" name="直線コネクタ 150"/>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2"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3" name="フローチャート: 判断 152"/>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4" name="フローチャート: 判断 153"/>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55" name="フローチャート: 判断 154"/>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56" name="フローチャート: 判断 155"/>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57" name="フローチャート: 判断 156"/>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63" name="楕円 162"/>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6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65"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66"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67"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68" name="n_3main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0" name="テキスト ボックス 17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2" name="テキスト ボックス 18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4" name="テキスト ボックス 18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6" name="テキスト ボックス 18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90" name="直線コネクタ 189"/>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1"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2" name="直線コネクタ 191"/>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93"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94" name="直線コネクタ 193"/>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95"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96" name="フローチャート: 判断 195"/>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97" name="フローチャート: 判断 196"/>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98" name="フローチャート: 判断 197"/>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99" name="フローチャート: 判断 198"/>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00" name="フローチャート: 判断 199"/>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153568</xdr:rowOff>
    </xdr:from>
    <xdr:to>
      <xdr:col>41</xdr:col>
      <xdr:colOff>101600</xdr:colOff>
      <xdr:row>63</xdr:row>
      <xdr:rowOff>83718</xdr:rowOff>
    </xdr:to>
    <xdr:sp macro="" textlink="">
      <xdr:nvSpPr>
        <xdr:cNvPr id="206" name="楕円 205"/>
        <xdr:cNvSpPr/>
      </xdr:nvSpPr>
      <xdr:spPr>
        <a:xfrm>
          <a:off x="7810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207"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08"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09"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10"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74845</xdr:rowOff>
    </xdr:from>
    <xdr:ext cx="469744" cy="259045"/>
    <xdr:sp macro="" textlink="">
      <xdr:nvSpPr>
        <xdr:cNvPr id="211" name="n_3mainValue【体育館・プール】&#10;一人当たり面積"/>
        <xdr:cNvSpPr txBox="1"/>
      </xdr:nvSpPr>
      <xdr:spPr>
        <a:xfrm>
          <a:off x="7626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2" name="テキスト ボックス 22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4" name="テキスト ボックス 22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4" name="テキスト ボックス 23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36" name="直線コネクタ 235"/>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8" name="直線コネクタ 23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9"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0" name="直線コネクタ 239"/>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41"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42" name="フローチャート: 判断 241"/>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43" name="フローチャート: 判断 242"/>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44" name="フローチャート: 判断 243"/>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45" name="フローチャート: 判断 24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46" name="フローチャート: 判断 245"/>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76836</xdr:rowOff>
    </xdr:from>
    <xdr:to>
      <xdr:col>10</xdr:col>
      <xdr:colOff>165100</xdr:colOff>
      <xdr:row>83</xdr:row>
      <xdr:rowOff>6986</xdr:rowOff>
    </xdr:to>
    <xdr:sp macro="" textlink="">
      <xdr:nvSpPr>
        <xdr:cNvPr id="252" name="楕円 251"/>
        <xdr:cNvSpPr/>
      </xdr:nvSpPr>
      <xdr:spPr>
        <a:xfrm>
          <a:off x="1968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53"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54"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55"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56"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257" name="n_3mainValue【福祉施設】&#10;有形固定資産減価償却率"/>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81" name="直線コネクタ 28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8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85" name="直線コネクタ 28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8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87" name="フローチャート: 判断 28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88" name="フローチャート: 判断 28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89" name="フローチャート: 判断 28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90" name="フローチャート: 判断 28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91" name="フローチャート: 判断 29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102870</xdr:rowOff>
    </xdr:from>
    <xdr:to>
      <xdr:col>41</xdr:col>
      <xdr:colOff>101600</xdr:colOff>
      <xdr:row>86</xdr:row>
      <xdr:rowOff>33020</xdr:rowOff>
    </xdr:to>
    <xdr:sp macro="" textlink="">
      <xdr:nvSpPr>
        <xdr:cNvPr id="297" name="楕円 296"/>
        <xdr:cNvSpPr/>
      </xdr:nvSpPr>
      <xdr:spPr>
        <a:xfrm>
          <a:off x="7810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98"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99"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00"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01"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24147</xdr:rowOff>
    </xdr:from>
    <xdr:ext cx="469744" cy="259045"/>
    <xdr:sp macro="" textlink="">
      <xdr:nvSpPr>
        <xdr:cNvPr id="302" name="n_3mainValue【福祉施設】&#10;一人当たり面積"/>
        <xdr:cNvSpPr txBox="1"/>
      </xdr:nvSpPr>
      <xdr:spPr>
        <a:xfrm>
          <a:off x="7626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15" name="テキスト ボックス 31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23" name="テキスト ボックス 32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26" name="直線コネクタ 325"/>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27"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28" name="直線コネクタ 327"/>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29"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0" name="直線コネクタ 32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31"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32" name="フローチャート: 判断 331"/>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33" name="フローチャート: 判断 332"/>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34" name="フローチャート: 判断 333"/>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35" name="フローチャート: 判断 334"/>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36" name="フローチャート: 判断 335"/>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83820</xdr:rowOff>
    </xdr:from>
    <xdr:to>
      <xdr:col>10</xdr:col>
      <xdr:colOff>165100</xdr:colOff>
      <xdr:row>103</xdr:row>
      <xdr:rowOff>13970</xdr:rowOff>
    </xdr:to>
    <xdr:sp macro="" textlink="">
      <xdr:nvSpPr>
        <xdr:cNvPr id="342" name="楕円 341"/>
        <xdr:cNvSpPr/>
      </xdr:nvSpPr>
      <xdr:spPr>
        <a:xfrm>
          <a:off x="19685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343"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44"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45"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46"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30497</xdr:rowOff>
    </xdr:from>
    <xdr:ext cx="405111" cy="259045"/>
    <xdr:sp macro="" textlink="">
      <xdr:nvSpPr>
        <xdr:cNvPr id="347" name="n_3mainValue【市民会館】&#10;有形固定資産減価償却率"/>
        <xdr:cNvSpPr txBox="1"/>
      </xdr:nvSpPr>
      <xdr:spPr>
        <a:xfrm>
          <a:off x="1816744"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71" name="直線コネクタ 370"/>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72"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73" name="直線コネクタ 372"/>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74"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75" name="直線コネクタ 374"/>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76"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77" name="フローチャート: 判断 376"/>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78" name="フローチャート: 判断 377"/>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79" name="フローチャート: 判断 378"/>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80" name="フローチャート: 判断 379"/>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81" name="フローチャート: 判断 380"/>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114936</xdr:rowOff>
    </xdr:from>
    <xdr:to>
      <xdr:col>41</xdr:col>
      <xdr:colOff>101600</xdr:colOff>
      <xdr:row>106</xdr:row>
      <xdr:rowOff>45086</xdr:rowOff>
    </xdr:to>
    <xdr:sp macro="" textlink="">
      <xdr:nvSpPr>
        <xdr:cNvPr id="387" name="楕円 386"/>
        <xdr:cNvSpPr/>
      </xdr:nvSpPr>
      <xdr:spPr>
        <a:xfrm>
          <a:off x="7810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388"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9"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390"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91"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61613</xdr:rowOff>
    </xdr:from>
    <xdr:ext cx="469744" cy="259045"/>
    <xdr:sp macro="" textlink="">
      <xdr:nvSpPr>
        <xdr:cNvPr id="392" name="n_3mainValue【市民会館】&#10;一人当たり面積"/>
        <xdr:cNvSpPr txBox="1"/>
      </xdr:nvSpPr>
      <xdr:spPr>
        <a:xfrm>
          <a:off x="7626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7" name="直線コネクタ 416"/>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8"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9" name="直線コネクタ 41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20"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21" name="直線コネクタ 420"/>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2"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3" name="フローチャート: 判断 422"/>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5" name="フローチャート: 判断 424"/>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6" name="フローチャート: 判断 425"/>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7" name="フローチャート: 判断 426"/>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166370</xdr:rowOff>
    </xdr:from>
    <xdr:to>
      <xdr:col>72</xdr:col>
      <xdr:colOff>38100</xdr:colOff>
      <xdr:row>36</xdr:row>
      <xdr:rowOff>96520</xdr:rowOff>
    </xdr:to>
    <xdr:sp macro="" textlink="">
      <xdr:nvSpPr>
        <xdr:cNvPr id="433" name="楕円 432"/>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434"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35"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36"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37"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113047</xdr:rowOff>
    </xdr:from>
    <xdr:ext cx="405111" cy="259045"/>
    <xdr:sp macro="" textlink="">
      <xdr:nvSpPr>
        <xdr:cNvPr id="438" name="n_3mainValue【一般廃棄物処理施設】&#10;有形固定資産減価償却率"/>
        <xdr:cNvSpPr txBox="1"/>
      </xdr:nvSpPr>
      <xdr:spPr>
        <a:xfrm>
          <a:off x="13500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9" name="直線コネクタ 4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0" name="テキスト ボックス 4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1" name="直線コネクタ 4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2" name="テキスト ボックス 4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3" name="直線コネクタ 4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4" name="テキスト ボックス 4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5" name="直線コネクタ 4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6" name="テキスト ボックス 4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0" name="直線コネクタ 45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2" name="直線コネクタ 46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6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64" name="直線コネクタ 46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65"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66" name="フローチャート: 判断 46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67" name="フローチャート: 判断 46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68" name="フローチャート: 判断 46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69" name="フローチャート: 判断 46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0" name="フローチャート: 判断 469"/>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77811</xdr:rowOff>
    </xdr:from>
    <xdr:to>
      <xdr:col>102</xdr:col>
      <xdr:colOff>165100</xdr:colOff>
      <xdr:row>41</xdr:row>
      <xdr:rowOff>7961</xdr:rowOff>
    </xdr:to>
    <xdr:sp macro="" textlink="">
      <xdr:nvSpPr>
        <xdr:cNvPr id="476" name="楕円 475"/>
        <xdr:cNvSpPr/>
      </xdr:nvSpPr>
      <xdr:spPr>
        <a:xfrm>
          <a:off x="19494500" y="69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47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7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7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80"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170538</xdr:rowOff>
    </xdr:from>
    <xdr:ext cx="534377" cy="259045"/>
    <xdr:sp macro="" textlink="">
      <xdr:nvSpPr>
        <xdr:cNvPr id="481" name="n_3mainValue【一般廃棄物処理施設】&#10;一人当たり有形固定資産（償却資産）額"/>
        <xdr:cNvSpPr txBox="1"/>
      </xdr:nvSpPr>
      <xdr:spPr>
        <a:xfrm>
          <a:off x="19278111" y="702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7" name="直線コネクタ 50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9" name="直線コネクタ 50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1" name="直線コネクタ 51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1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13" name="フローチャート: 判断 51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14" name="フローチャート: 判断 51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5" name="フローチャート: 判断 5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6" name="フローチャート: 判断 51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17" name="フローチャート: 判断 51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64</xdr:row>
      <xdr:rowOff>70031</xdr:rowOff>
    </xdr:from>
    <xdr:to>
      <xdr:col>72</xdr:col>
      <xdr:colOff>38100</xdr:colOff>
      <xdr:row>65</xdr:row>
      <xdr:rowOff>181</xdr:rowOff>
    </xdr:to>
    <xdr:sp macro="" textlink="">
      <xdr:nvSpPr>
        <xdr:cNvPr id="523" name="楕円 522"/>
        <xdr:cNvSpPr/>
      </xdr:nvSpPr>
      <xdr:spPr>
        <a:xfrm>
          <a:off x="13652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524"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5"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26"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27"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162758</xdr:rowOff>
    </xdr:from>
    <xdr:ext cx="405111" cy="259045"/>
    <xdr:sp macro="" textlink="">
      <xdr:nvSpPr>
        <xdr:cNvPr id="528" name="n_3mainValue【保健センター・保健所】&#10;有形固定資産減価償却率"/>
        <xdr:cNvSpPr txBox="1"/>
      </xdr:nvSpPr>
      <xdr:spPr>
        <a:xfrm>
          <a:off x="135007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52" name="直線コネクタ 55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5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54" name="直線コネクタ 55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6" name="直線コネクタ 55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57"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58" name="フローチャート: 判断 55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59" name="フローチャート: 判断 55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60" name="フローチャート: 判断 55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1" name="フローチャート: 判断 56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62" name="フローチャート: 判断 561"/>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67310</xdr:rowOff>
    </xdr:from>
    <xdr:to>
      <xdr:col>102</xdr:col>
      <xdr:colOff>165100</xdr:colOff>
      <xdr:row>62</xdr:row>
      <xdr:rowOff>168910</xdr:rowOff>
    </xdr:to>
    <xdr:sp macro="" textlink="">
      <xdr:nvSpPr>
        <xdr:cNvPr id="568" name="楕円 567"/>
        <xdr:cNvSpPr/>
      </xdr:nvSpPr>
      <xdr:spPr>
        <a:xfrm>
          <a:off x="19494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569"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70"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571"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72"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13987</xdr:rowOff>
    </xdr:from>
    <xdr:ext cx="469744" cy="259045"/>
    <xdr:sp macro="" textlink="">
      <xdr:nvSpPr>
        <xdr:cNvPr id="573" name="n_3mainValue【保健センター・保健所】&#10;一人当たり面積"/>
        <xdr:cNvSpPr txBox="1"/>
      </xdr:nvSpPr>
      <xdr:spPr>
        <a:xfrm>
          <a:off x="193104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2" name="テキスト ボックス 6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2" name="テキスト ボックス 6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15" name="直線コネクタ 6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7" name="直線コネクタ 6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19" name="直線コネクタ 6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62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21" name="フローチャート: 判断 6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22" name="フローチャート: 判断 6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23" name="フローチャート: 判断 6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24" name="フローチャート: 判断 6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25" name="フローチャート: 判断 62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59689</xdr:rowOff>
    </xdr:from>
    <xdr:to>
      <xdr:col>72</xdr:col>
      <xdr:colOff>38100</xdr:colOff>
      <xdr:row>108</xdr:row>
      <xdr:rowOff>161289</xdr:rowOff>
    </xdr:to>
    <xdr:sp macro="" textlink="">
      <xdr:nvSpPr>
        <xdr:cNvPr id="631" name="楕円 630"/>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34126</xdr:rowOff>
    </xdr:from>
    <xdr:ext cx="405111" cy="259045"/>
    <xdr:sp macro="" textlink="">
      <xdr:nvSpPr>
        <xdr:cNvPr id="632"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33"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34"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3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636" name="n_3mainValue【庁舎】&#10;有形固定資産減価償却率"/>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62" name="直線コネクタ 66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6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64" name="直線コネクタ 66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6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66" name="直線コネクタ 66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66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68" name="フローチャート: 判断 66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69" name="フローチャート: 判断 66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70" name="フローチャート: 判断 66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1" name="フローチャート: 判断 67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72" name="フローチャート: 判断 67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95613</xdr:rowOff>
    </xdr:from>
    <xdr:to>
      <xdr:col>102</xdr:col>
      <xdr:colOff>165100</xdr:colOff>
      <xdr:row>106</xdr:row>
      <xdr:rowOff>25763</xdr:rowOff>
    </xdr:to>
    <xdr:sp macro="" textlink="">
      <xdr:nvSpPr>
        <xdr:cNvPr id="678" name="楕円 677"/>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679"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680"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681"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682"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683" name="n_3main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年度以降の財務書類未作成により、分析不可。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人口の減少や高齢化の進行や（</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年度末 </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％）、市内における主要産業がないこと等により財政基盤が弱く、類似団体を大きく下回っている。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職員の定員管理や給与構造改革による人件費の圧縮、投資的経費の抑制による公債費の削減、事務・事業の徹底した見直しにより、財政の健全化に努める。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165100</xdr:rowOff>
    </xdr:to>
    <xdr:cxnSp macro="">
      <xdr:nvCxnSpPr>
        <xdr:cNvPr id="78" name="直線コネクタ 77"/>
        <xdr:cNvCxnSpPr/>
      </xdr:nvCxnSpPr>
      <xdr:spPr>
        <a:xfrm flipV="1">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経常経費に占める公債費償還額の割合が高く、依然数値は高い傾向にあるが、</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年から実施している財政収支改善方策により各種経常経費を圧縮したため、類似団体にくらべ比率が低い水準に推移した。</a:t>
          </a:r>
        </a:p>
        <a:p>
          <a:r>
            <a:rPr kumimoji="1" lang="ja-JP" altLang="en-US" sz="1300">
              <a:latin typeface="ＭＳ Ｐゴシック" panose="020B0600070205080204" pitchFamily="50" charset="-128"/>
              <a:ea typeface="ＭＳ Ｐゴシック" panose="020B0600070205080204" pitchFamily="50" charset="-128"/>
            </a:rPr>
            <a:t>　今後も引き続き、職員の定員管理や給与構造改革による人件費の圧縮、投資的経費の抑制による公債費の削減、事務・事業の徹底した見直しにより、経常経費の節減に努める。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59</xdr:row>
      <xdr:rowOff>100330</xdr:rowOff>
    </xdr:to>
    <xdr:cxnSp macro="">
      <xdr:nvCxnSpPr>
        <xdr:cNvPr id="134" name="直線コネクタ 133"/>
        <xdr:cNvCxnSpPr/>
      </xdr:nvCxnSpPr>
      <xdr:spPr>
        <a:xfrm>
          <a:off x="4114800" y="1009867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140788</xdr:rowOff>
    </xdr:from>
    <xdr:to>
      <xdr:col>19</xdr:col>
      <xdr:colOff>133350</xdr:colOff>
      <xdr:row>58</xdr:row>
      <xdr:rowOff>154577</xdr:rowOff>
    </xdr:to>
    <xdr:cxnSp macro="">
      <xdr:nvCxnSpPr>
        <xdr:cNvPr id="137" name="直線コネクタ 136"/>
        <xdr:cNvCxnSpPr/>
      </xdr:nvCxnSpPr>
      <xdr:spPr>
        <a:xfrm>
          <a:off x="3225800" y="100848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140788</xdr:rowOff>
    </xdr:from>
    <xdr:to>
      <xdr:col>15</xdr:col>
      <xdr:colOff>82550</xdr:colOff>
      <xdr:row>58</xdr:row>
      <xdr:rowOff>164919</xdr:rowOff>
    </xdr:to>
    <xdr:cxnSp macro="">
      <xdr:nvCxnSpPr>
        <xdr:cNvPr id="140" name="直線コネクタ 139"/>
        <xdr:cNvCxnSpPr/>
      </xdr:nvCxnSpPr>
      <xdr:spPr>
        <a:xfrm flipV="1">
          <a:off x="2336800" y="100848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113212</xdr:rowOff>
    </xdr:from>
    <xdr:to>
      <xdr:col>11</xdr:col>
      <xdr:colOff>31750</xdr:colOff>
      <xdr:row>58</xdr:row>
      <xdr:rowOff>164919</xdr:rowOff>
    </xdr:to>
    <xdr:cxnSp macro="">
      <xdr:nvCxnSpPr>
        <xdr:cNvPr id="143" name="直線コネクタ 142"/>
        <xdr:cNvCxnSpPr/>
      </xdr:nvCxnSpPr>
      <xdr:spPr>
        <a:xfrm>
          <a:off x="1447800" y="1005731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3" name="楕円 152"/>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4"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103777</xdr:rowOff>
    </xdr:from>
    <xdr:to>
      <xdr:col>19</xdr:col>
      <xdr:colOff>184150</xdr:colOff>
      <xdr:row>59</xdr:row>
      <xdr:rowOff>33927</xdr:rowOff>
    </xdr:to>
    <xdr:sp macro="" textlink="">
      <xdr:nvSpPr>
        <xdr:cNvPr id="155" name="楕円 154"/>
        <xdr:cNvSpPr/>
      </xdr:nvSpPr>
      <xdr:spPr>
        <a:xfrm>
          <a:off x="4064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44104</xdr:rowOff>
    </xdr:from>
    <xdr:ext cx="736600" cy="259045"/>
    <xdr:sp macro="" textlink="">
      <xdr:nvSpPr>
        <xdr:cNvPr id="156" name="テキスト ボックス 155"/>
        <xdr:cNvSpPr txBox="1"/>
      </xdr:nvSpPr>
      <xdr:spPr>
        <a:xfrm>
          <a:off x="3733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89988</xdr:rowOff>
    </xdr:from>
    <xdr:to>
      <xdr:col>15</xdr:col>
      <xdr:colOff>133350</xdr:colOff>
      <xdr:row>59</xdr:row>
      <xdr:rowOff>20138</xdr:rowOff>
    </xdr:to>
    <xdr:sp macro="" textlink="">
      <xdr:nvSpPr>
        <xdr:cNvPr id="157" name="楕円 156"/>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30315</xdr:rowOff>
    </xdr:from>
    <xdr:ext cx="762000" cy="259045"/>
    <xdr:sp macro="" textlink="">
      <xdr:nvSpPr>
        <xdr:cNvPr id="158" name="テキスト ボックス 157"/>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114119</xdr:rowOff>
    </xdr:from>
    <xdr:to>
      <xdr:col>11</xdr:col>
      <xdr:colOff>82550</xdr:colOff>
      <xdr:row>59</xdr:row>
      <xdr:rowOff>44269</xdr:rowOff>
    </xdr:to>
    <xdr:sp macro="" textlink="">
      <xdr:nvSpPr>
        <xdr:cNvPr id="159" name="楕円 158"/>
        <xdr:cNvSpPr/>
      </xdr:nvSpPr>
      <xdr:spPr>
        <a:xfrm>
          <a:off x="2286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54446</xdr:rowOff>
    </xdr:from>
    <xdr:ext cx="762000" cy="259045"/>
    <xdr:sp macro="" textlink="">
      <xdr:nvSpPr>
        <xdr:cNvPr id="160" name="テキスト ボックス 159"/>
        <xdr:cNvSpPr txBox="1"/>
      </xdr:nvSpPr>
      <xdr:spPr>
        <a:xfrm>
          <a:off x="1955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62412</xdr:rowOff>
    </xdr:from>
    <xdr:to>
      <xdr:col>7</xdr:col>
      <xdr:colOff>31750</xdr:colOff>
      <xdr:row>58</xdr:row>
      <xdr:rowOff>164012</xdr:rowOff>
    </xdr:to>
    <xdr:sp macro="" textlink="">
      <xdr:nvSpPr>
        <xdr:cNvPr id="161" name="楕円 160"/>
        <xdr:cNvSpPr/>
      </xdr:nvSpPr>
      <xdr:spPr>
        <a:xfrm>
          <a:off x="1397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2739</xdr:rowOff>
    </xdr:from>
    <xdr:ext cx="762000" cy="259045"/>
    <xdr:sp macro="" textlink="">
      <xdr:nvSpPr>
        <xdr:cNvPr id="162" name="テキスト ボックス 161"/>
        <xdr:cNvSpPr txBox="1"/>
      </xdr:nvSpPr>
      <xdr:spPr>
        <a:xfrm>
          <a:off x="1066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類似団体に比べて高くなっているのは、主に物件費・維持補修費を要因としており、施設の維持管理や電算システムの維持などに経費がかかっている。</a:t>
          </a:r>
        </a:p>
        <a:p>
          <a:r>
            <a:rPr kumimoji="1" lang="ja-JP" altLang="en-US" sz="1300">
              <a:latin typeface="ＭＳ Ｐゴシック" panose="020B0600070205080204" pitchFamily="50" charset="-128"/>
              <a:ea typeface="ＭＳ Ｐゴシック" panose="020B0600070205080204" pitchFamily="50" charset="-128"/>
            </a:rPr>
            <a:t>　可能な施設については、さらに指定管理者制度への移行を積極的に進めるとともに、委託業務の効率化に努め、コストの削減を図る。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146366</xdr:rowOff>
    </xdr:from>
    <xdr:to>
      <xdr:col>23</xdr:col>
      <xdr:colOff>133350</xdr:colOff>
      <xdr:row>83</xdr:row>
      <xdr:rowOff>26800</xdr:rowOff>
    </xdr:to>
    <xdr:cxnSp macro="">
      <xdr:nvCxnSpPr>
        <xdr:cNvPr id="197" name="直線コネクタ 196"/>
        <xdr:cNvCxnSpPr/>
      </xdr:nvCxnSpPr>
      <xdr:spPr>
        <a:xfrm>
          <a:off x="4114800" y="14205266"/>
          <a:ext cx="838200" cy="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114016</xdr:rowOff>
    </xdr:from>
    <xdr:to>
      <xdr:col>19</xdr:col>
      <xdr:colOff>133350</xdr:colOff>
      <xdr:row>82</xdr:row>
      <xdr:rowOff>146366</xdr:rowOff>
    </xdr:to>
    <xdr:cxnSp macro="">
      <xdr:nvCxnSpPr>
        <xdr:cNvPr id="200" name="直線コネクタ 199"/>
        <xdr:cNvCxnSpPr/>
      </xdr:nvCxnSpPr>
      <xdr:spPr>
        <a:xfrm>
          <a:off x="3225800" y="14172916"/>
          <a:ext cx="889000" cy="3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114016</xdr:rowOff>
    </xdr:from>
    <xdr:to>
      <xdr:col>15</xdr:col>
      <xdr:colOff>82550</xdr:colOff>
      <xdr:row>82</xdr:row>
      <xdr:rowOff>116309</xdr:rowOff>
    </xdr:to>
    <xdr:cxnSp macro="">
      <xdr:nvCxnSpPr>
        <xdr:cNvPr id="203" name="直線コネクタ 202"/>
        <xdr:cNvCxnSpPr/>
      </xdr:nvCxnSpPr>
      <xdr:spPr>
        <a:xfrm flipV="1">
          <a:off x="2336800" y="14172916"/>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97858</xdr:rowOff>
    </xdr:from>
    <xdr:to>
      <xdr:col>11</xdr:col>
      <xdr:colOff>31750</xdr:colOff>
      <xdr:row>82</xdr:row>
      <xdr:rowOff>116309</xdr:rowOff>
    </xdr:to>
    <xdr:cxnSp macro="">
      <xdr:nvCxnSpPr>
        <xdr:cNvPr id="206" name="直線コネクタ 205"/>
        <xdr:cNvCxnSpPr/>
      </xdr:nvCxnSpPr>
      <xdr:spPr>
        <a:xfrm>
          <a:off x="1447800" y="1415675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147450</xdr:rowOff>
    </xdr:from>
    <xdr:to>
      <xdr:col>23</xdr:col>
      <xdr:colOff>184150</xdr:colOff>
      <xdr:row>83</xdr:row>
      <xdr:rowOff>77600</xdr:rowOff>
    </xdr:to>
    <xdr:sp macro="" textlink="">
      <xdr:nvSpPr>
        <xdr:cNvPr id="216" name="楕円 215"/>
        <xdr:cNvSpPr/>
      </xdr:nvSpPr>
      <xdr:spPr>
        <a:xfrm>
          <a:off x="4902200" y="14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119527</xdr:rowOff>
    </xdr:from>
    <xdr:ext cx="762000" cy="259045"/>
    <xdr:sp macro="" textlink="">
      <xdr:nvSpPr>
        <xdr:cNvPr id="217" name="人件費・物件費等の状況該当値テキスト"/>
        <xdr:cNvSpPr txBox="1"/>
      </xdr:nvSpPr>
      <xdr:spPr>
        <a:xfrm>
          <a:off x="5041900" y="141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95566</xdr:rowOff>
    </xdr:from>
    <xdr:to>
      <xdr:col>19</xdr:col>
      <xdr:colOff>184150</xdr:colOff>
      <xdr:row>83</xdr:row>
      <xdr:rowOff>25716</xdr:rowOff>
    </xdr:to>
    <xdr:sp macro="" textlink="">
      <xdr:nvSpPr>
        <xdr:cNvPr id="218" name="楕円 217"/>
        <xdr:cNvSpPr/>
      </xdr:nvSpPr>
      <xdr:spPr>
        <a:xfrm>
          <a:off x="4064000" y="141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10493</xdr:rowOff>
    </xdr:from>
    <xdr:ext cx="736600" cy="259045"/>
    <xdr:sp macro="" textlink="">
      <xdr:nvSpPr>
        <xdr:cNvPr id="219" name="テキスト ボックス 218"/>
        <xdr:cNvSpPr txBox="1"/>
      </xdr:nvSpPr>
      <xdr:spPr>
        <a:xfrm>
          <a:off x="3733800" y="1424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63216</xdr:rowOff>
    </xdr:from>
    <xdr:to>
      <xdr:col>15</xdr:col>
      <xdr:colOff>133350</xdr:colOff>
      <xdr:row>82</xdr:row>
      <xdr:rowOff>164816</xdr:rowOff>
    </xdr:to>
    <xdr:sp macro="" textlink="">
      <xdr:nvSpPr>
        <xdr:cNvPr id="220" name="楕円 219"/>
        <xdr:cNvSpPr/>
      </xdr:nvSpPr>
      <xdr:spPr>
        <a:xfrm>
          <a:off x="3175000" y="141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149593</xdr:rowOff>
    </xdr:from>
    <xdr:ext cx="762000" cy="259045"/>
    <xdr:sp macro="" textlink="">
      <xdr:nvSpPr>
        <xdr:cNvPr id="221" name="テキスト ボックス 220"/>
        <xdr:cNvSpPr txBox="1"/>
      </xdr:nvSpPr>
      <xdr:spPr>
        <a:xfrm>
          <a:off x="2844800" y="1420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65509</xdr:rowOff>
    </xdr:from>
    <xdr:to>
      <xdr:col>11</xdr:col>
      <xdr:colOff>82550</xdr:colOff>
      <xdr:row>82</xdr:row>
      <xdr:rowOff>167109</xdr:rowOff>
    </xdr:to>
    <xdr:sp macro="" textlink="">
      <xdr:nvSpPr>
        <xdr:cNvPr id="222" name="楕円 221"/>
        <xdr:cNvSpPr/>
      </xdr:nvSpPr>
      <xdr:spPr>
        <a:xfrm>
          <a:off x="2286000" y="141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151886</xdr:rowOff>
    </xdr:from>
    <xdr:ext cx="762000" cy="259045"/>
    <xdr:sp macro="" textlink="">
      <xdr:nvSpPr>
        <xdr:cNvPr id="223" name="テキスト ボックス 222"/>
        <xdr:cNvSpPr txBox="1"/>
      </xdr:nvSpPr>
      <xdr:spPr>
        <a:xfrm>
          <a:off x="1955800" y="1421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47058</xdr:rowOff>
    </xdr:from>
    <xdr:to>
      <xdr:col>7</xdr:col>
      <xdr:colOff>31750</xdr:colOff>
      <xdr:row>82</xdr:row>
      <xdr:rowOff>148658</xdr:rowOff>
    </xdr:to>
    <xdr:sp macro="" textlink="">
      <xdr:nvSpPr>
        <xdr:cNvPr id="224" name="楕円 223"/>
        <xdr:cNvSpPr/>
      </xdr:nvSpPr>
      <xdr:spPr>
        <a:xfrm>
          <a:off x="1397000" y="141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133435</xdr:rowOff>
    </xdr:from>
    <xdr:ext cx="762000" cy="259045"/>
    <xdr:sp macro="" textlink="">
      <xdr:nvSpPr>
        <xdr:cNvPr id="225" name="テキスト ボックス 224"/>
        <xdr:cNvSpPr txBox="1"/>
      </xdr:nvSpPr>
      <xdr:spPr>
        <a:xfrm>
          <a:off x="1066800" y="1419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市立病院の経営健全化を図るため独自削減を実施したため、平均を下回っている。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今後も給与水準の適正化を図り、定員管理と給与の適正化に努める。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168628</xdr:rowOff>
    </xdr:to>
    <xdr:cxnSp macro="">
      <xdr:nvCxnSpPr>
        <xdr:cNvPr id="259" name="直線コネクタ 258"/>
        <xdr:cNvCxnSpPr/>
      </xdr:nvCxnSpPr>
      <xdr:spPr>
        <a:xfrm>
          <a:off x="16179800" y="1487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141816</xdr:rowOff>
    </xdr:to>
    <xdr:cxnSp macro="">
      <xdr:nvCxnSpPr>
        <xdr:cNvPr id="262" name="直線コネクタ 261"/>
        <xdr:cNvCxnSpPr/>
      </xdr:nvCxnSpPr>
      <xdr:spPr>
        <a:xfrm flipV="1">
          <a:off x="15290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5" name="直線コネクタ 264"/>
        <xdr:cNvCxnSpPr/>
      </xdr:nvCxnSpPr>
      <xdr:spPr>
        <a:xfrm>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128411</xdr:rowOff>
    </xdr:to>
    <xdr:cxnSp macro="">
      <xdr:nvCxnSpPr>
        <xdr:cNvPr id="268" name="直線コネクタ 267"/>
        <xdr:cNvCxnSpPr/>
      </xdr:nvCxnSpPr>
      <xdr:spPr>
        <a:xfrm flipV="1">
          <a:off x="13512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8" name="楕円 277"/>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9"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6" name="楕円 285"/>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7" name="テキスト ボックス 286"/>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病院改築に伴う地方債の償還に対する繰出しや一般会計における公債費の増により、実質公債費比率が増となっている。</a:t>
          </a:r>
        </a:p>
        <a:p>
          <a:r>
            <a:rPr kumimoji="1" lang="ja-JP" altLang="en-US" sz="1300">
              <a:latin typeface="ＭＳ Ｐゴシック" panose="020B0600070205080204" pitchFamily="50" charset="-128"/>
              <a:ea typeface="ＭＳ Ｐゴシック" panose="020B0600070205080204" pitchFamily="50" charset="-128"/>
            </a:rPr>
            <a:t>　大型施設等の地方債の償還が終了していくことや、地方債の発行抑制を図っていることなどにより、比率は</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年度がピークとなるが、市内施設の老朽化等による更新が予定されることから、現在の比率を維持するものと見込まれる。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1694</xdr:rowOff>
    </xdr:from>
    <xdr:to>
      <xdr:col>81</xdr:col>
      <xdr:colOff>44450</xdr:colOff>
      <xdr:row>63</xdr:row>
      <xdr:rowOff>8588</xdr:rowOff>
    </xdr:to>
    <xdr:cxnSp macro="">
      <xdr:nvCxnSpPr>
        <xdr:cNvPr id="324" name="直線コネクタ 323"/>
        <xdr:cNvCxnSpPr/>
      </xdr:nvCxnSpPr>
      <xdr:spPr>
        <a:xfrm>
          <a:off x="16179800" y="108030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159355</xdr:rowOff>
    </xdr:from>
    <xdr:to>
      <xdr:col>77</xdr:col>
      <xdr:colOff>44450</xdr:colOff>
      <xdr:row>63</xdr:row>
      <xdr:rowOff>1694</xdr:rowOff>
    </xdr:to>
    <xdr:cxnSp macro="">
      <xdr:nvCxnSpPr>
        <xdr:cNvPr id="327" name="直線コネクタ 326"/>
        <xdr:cNvCxnSpPr/>
      </xdr:nvCxnSpPr>
      <xdr:spPr>
        <a:xfrm>
          <a:off x="15290800" y="107892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155908</xdr:rowOff>
    </xdr:from>
    <xdr:to>
      <xdr:col>72</xdr:col>
      <xdr:colOff>203200</xdr:colOff>
      <xdr:row>62</xdr:row>
      <xdr:rowOff>159355</xdr:rowOff>
    </xdr:to>
    <xdr:cxnSp macro="">
      <xdr:nvCxnSpPr>
        <xdr:cNvPr id="330" name="直線コネクタ 329"/>
        <xdr:cNvCxnSpPr/>
      </xdr:nvCxnSpPr>
      <xdr:spPr>
        <a:xfrm>
          <a:off x="14401800" y="1078580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154759</xdr:rowOff>
    </xdr:from>
    <xdr:to>
      <xdr:col>68</xdr:col>
      <xdr:colOff>152400</xdr:colOff>
      <xdr:row>62</xdr:row>
      <xdr:rowOff>155908</xdr:rowOff>
    </xdr:to>
    <xdr:cxnSp macro="">
      <xdr:nvCxnSpPr>
        <xdr:cNvPr id="333" name="直線コネクタ 332"/>
        <xdr:cNvCxnSpPr/>
      </xdr:nvCxnSpPr>
      <xdr:spPr>
        <a:xfrm>
          <a:off x="13512800" y="107846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129238</xdr:rowOff>
    </xdr:from>
    <xdr:to>
      <xdr:col>81</xdr:col>
      <xdr:colOff>95250</xdr:colOff>
      <xdr:row>63</xdr:row>
      <xdr:rowOff>59388</xdr:rowOff>
    </xdr:to>
    <xdr:sp macro="" textlink="">
      <xdr:nvSpPr>
        <xdr:cNvPr id="343" name="楕円 342"/>
        <xdr:cNvSpPr/>
      </xdr:nvSpPr>
      <xdr:spPr>
        <a:xfrm>
          <a:off x="169672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101315</xdr:rowOff>
    </xdr:from>
    <xdr:ext cx="762000" cy="259045"/>
    <xdr:sp macro="" textlink="">
      <xdr:nvSpPr>
        <xdr:cNvPr id="344" name="定員管理の状況該当値テキスト"/>
        <xdr:cNvSpPr txBox="1"/>
      </xdr:nvSpPr>
      <xdr:spPr>
        <a:xfrm>
          <a:off x="17106900" y="107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122344</xdr:rowOff>
    </xdr:from>
    <xdr:to>
      <xdr:col>77</xdr:col>
      <xdr:colOff>95250</xdr:colOff>
      <xdr:row>63</xdr:row>
      <xdr:rowOff>52494</xdr:rowOff>
    </xdr:to>
    <xdr:sp macro="" textlink="">
      <xdr:nvSpPr>
        <xdr:cNvPr id="345" name="楕円 344"/>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37271</xdr:rowOff>
    </xdr:from>
    <xdr:ext cx="736600" cy="259045"/>
    <xdr:sp macro="" textlink="">
      <xdr:nvSpPr>
        <xdr:cNvPr id="346" name="テキスト ボックス 345"/>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108555</xdr:rowOff>
    </xdr:from>
    <xdr:to>
      <xdr:col>73</xdr:col>
      <xdr:colOff>44450</xdr:colOff>
      <xdr:row>63</xdr:row>
      <xdr:rowOff>38705</xdr:rowOff>
    </xdr:to>
    <xdr:sp macro="" textlink="">
      <xdr:nvSpPr>
        <xdr:cNvPr id="347" name="楕円 346"/>
        <xdr:cNvSpPr/>
      </xdr:nvSpPr>
      <xdr:spPr>
        <a:xfrm>
          <a:off x="15240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23482</xdr:rowOff>
    </xdr:from>
    <xdr:ext cx="762000" cy="259045"/>
    <xdr:sp macro="" textlink="">
      <xdr:nvSpPr>
        <xdr:cNvPr id="348" name="テキスト ボックス 347"/>
        <xdr:cNvSpPr txBox="1"/>
      </xdr:nvSpPr>
      <xdr:spPr>
        <a:xfrm>
          <a:off x="14909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105108</xdr:rowOff>
    </xdr:from>
    <xdr:to>
      <xdr:col>68</xdr:col>
      <xdr:colOff>203200</xdr:colOff>
      <xdr:row>63</xdr:row>
      <xdr:rowOff>35258</xdr:rowOff>
    </xdr:to>
    <xdr:sp macro="" textlink="">
      <xdr:nvSpPr>
        <xdr:cNvPr id="349" name="楕円 348"/>
        <xdr:cNvSpPr/>
      </xdr:nvSpPr>
      <xdr:spPr>
        <a:xfrm>
          <a:off x="14351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20035</xdr:rowOff>
    </xdr:from>
    <xdr:ext cx="762000" cy="259045"/>
    <xdr:sp macro="" textlink="">
      <xdr:nvSpPr>
        <xdr:cNvPr id="350" name="テキスト ボックス 349"/>
        <xdr:cNvSpPr txBox="1"/>
      </xdr:nvSpPr>
      <xdr:spPr>
        <a:xfrm>
          <a:off x="14020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103959</xdr:rowOff>
    </xdr:from>
    <xdr:to>
      <xdr:col>64</xdr:col>
      <xdr:colOff>152400</xdr:colOff>
      <xdr:row>63</xdr:row>
      <xdr:rowOff>34109</xdr:rowOff>
    </xdr:to>
    <xdr:sp macro="" textlink="">
      <xdr:nvSpPr>
        <xdr:cNvPr id="351" name="楕円 350"/>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18886</xdr:rowOff>
    </xdr:from>
    <xdr:ext cx="762000" cy="259045"/>
    <xdr:sp macro="" textlink="">
      <xdr:nvSpPr>
        <xdr:cNvPr id="352" name="テキスト ボックス 351"/>
        <xdr:cNvSpPr txBox="1"/>
      </xdr:nvSpPr>
      <xdr:spPr>
        <a:xfrm>
          <a:off x="13131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病院改築に伴う地方債の償還に対する繰出しや一般会計における公債費の増により、実質公債費比率が増となっている。</a:t>
          </a:r>
        </a:p>
        <a:p>
          <a:r>
            <a:rPr kumimoji="1" lang="ja-JP" altLang="en-US" sz="1300">
              <a:latin typeface="ＭＳ Ｐゴシック" panose="020B0600070205080204" pitchFamily="50" charset="-128"/>
              <a:ea typeface="ＭＳ Ｐゴシック" panose="020B0600070205080204" pitchFamily="50" charset="-128"/>
            </a:rPr>
            <a:t>　大型施設等の地方債の償還が終了していくことや、地方債の発行抑制を図っていることなどにより、比率は</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年度がピークとなるが、市内施設の老朽化等による更新が予定されることから、現在の比率を維持するものと見込まれる。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136631</xdr:rowOff>
    </xdr:from>
    <xdr:to>
      <xdr:col>81</xdr:col>
      <xdr:colOff>44450</xdr:colOff>
      <xdr:row>37</xdr:row>
      <xdr:rowOff>140653</xdr:rowOff>
    </xdr:to>
    <xdr:cxnSp macro="">
      <xdr:nvCxnSpPr>
        <xdr:cNvPr id="386" name="直線コネクタ 385"/>
        <xdr:cNvCxnSpPr/>
      </xdr:nvCxnSpPr>
      <xdr:spPr>
        <a:xfrm>
          <a:off x="16179800" y="648028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130598</xdr:rowOff>
    </xdr:from>
    <xdr:to>
      <xdr:col>77</xdr:col>
      <xdr:colOff>44450</xdr:colOff>
      <xdr:row>37</xdr:row>
      <xdr:rowOff>136631</xdr:rowOff>
    </xdr:to>
    <xdr:cxnSp macro="">
      <xdr:nvCxnSpPr>
        <xdr:cNvPr id="389" name="直線コネクタ 388"/>
        <xdr:cNvCxnSpPr/>
      </xdr:nvCxnSpPr>
      <xdr:spPr>
        <a:xfrm>
          <a:off x="15290800" y="647424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128588</xdr:rowOff>
    </xdr:from>
    <xdr:to>
      <xdr:col>72</xdr:col>
      <xdr:colOff>203200</xdr:colOff>
      <xdr:row>37</xdr:row>
      <xdr:rowOff>130598</xdr:rowOff>
    </xdr:to>
    <xdr:cxnSp macro="">
      <xdr:nvCxnSpPr>
        <xdr:cNvPr id="392" name="直線コネクタ 391"/>
        <xdr:cNvCxnSpPr/>
      </xdr:nvCxnSpPr>
      <xdr:spPr>
        <a:xfrm>
          <a:off x="14401800" y="64722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128588</xdr:rowOff>
    </xdr:from>
    <xdr:to>
      <xdr:col>68</xdr:col>
      <xdr:colOff>152400</xdr:colOff>
      <xdr:row>37</xdr:row>
      <xdr:rowOff>128588</xdr:rowOff>
    </xdr:to>
    <xdr:cxnSp macro="">
      <xdr:nvCxnSpPr>
        <xdr:cNvPr id="395" name="直線コネクタ 394"/>
        <xdr:cNvCxnSpPr/>
      </xdr:nvCxnSpPr>
      <xdr:spPr>
        <a:xfrm>
          <a:off x="13512800" y="6472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89853</xdr:rowOff>
    </xdr:from>
    <xdr:to>
      <xdr:col>81</xdr:col>
      <xdr:colOff>95250</xdr:colOff>
      <xdr:row>38</xdr:row>
      <xdr:rowOff>20003</xdr:rowOff>
    </xdr:to>
    <xdr:sp macro="" textlink="">
      <xdr:nvSpPr>
        <xdr:cNvPr id="405" name="楕円 404"/>
        <xdr:cNvSpPr/>
      </xdr:nvSpPr>
      <xdr:spPr>
        <a:xfrm>
          <a:off x="169672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61930</xdr:rowOff>
    </xdr:from>
    <xdr:ext cx="762000" cy="259045"/>
    <xdr:sp macro="" textlink="">
      <xdr:nvSpPr>
        <xdr:cNvPr id="406" name="公債費負担の状況該当値テキスト"/>
        <xdr:cNvSpPr txBox="1"/>
      </xdr:nvSpPr>
      <xdr:spPr>
        <a:xfrm>
          <a:off x="17106900" y="640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85831</xdr:rowOff>
    </xdr:from>
    <xdr:to>
      <xdr:col>77</xdr:col>
      <xdr:colOff>95250</xdr:colOff>
      <xdr:row>38</xdr:row>
      <xdr:rowOff>15980</xdr:rowOff>
    </xdr:to>
    <xdr:sp macro="" textlink="">
      <xdr:nvSpPr>
        <xdr:cNvPr id="407" name="楕円 406"/>
        <xdr:cNvSpPr/>
      </xdr:nvSpPr>
      <xdr:spPr>
        <a:xfrm>
          <a:off x="16129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758</xdr:rowOff>
    </xdr:from>
    <xdr:ext cx="736600" cy="259045"/>
    <xdr:sp macro="" textlink="">
      <xdr:nvSpPr>
        <xdr:cNvPr id="408" name="テキスト ボックス 407"/>
        <xdr:cNvSpPr txBox="1"/>
      </xdr:nvSpPr>
      <xdr:spPr>
        <a:xfrm>
          <a:off x="15798800" y="651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79798</xdr:rowOff>
    </xdr:from>
    <xdr:to>
      <xdr:col>73</xdr:col>
      <xdr:colOff>44450</xdr:colOff>
      <xdr:row>38</xdr:row>
      <xdr:rowOff>9948</xdr:rowOff>
    </xdr:to>
    <xdr:sp macro="" textlink="">
      <xdr:nvSpPr>
        <xdr:cNvPr id="409" name="楕円 408"/>
        <xdr:cNvSpPr/>
      </xdr:nvSpPr>
      <xdr:spPr>
        <a:xfrm>
          <a:off x="15240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166175</xdr:rowOff>
    </xdr:from>
    <xdr:ext cx="762000" cy="259045"/>
    <xdr:sp macro="" textlink="">
      <xdr:nvSpPr>
        <xdr:cNvPr id="410" name="テキスト ボックス 409"/>
        <xdr:cNvSpPr txBox="1"/>
      </xdr:nvSpPr>
      <xdr:spPr>
        <a:xfrm>
          <a:off x="14909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77788</xdr:rowOff>
    </xdr:from>
    <xdr:to>
      <xdr:col>68</xdr:col>
      <xdr:colOff>203200</xdr:colOff>
      <xdr:row>38</xdr:row>
      <xdr:rowOff>7938</xdr:rowOff>
    </xdr:to>
    <xdr:sp macro="" textlink="">
      <xdr:nvSpPr>
        <xdr:cNvPr id="411" name="楕円 410"/>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164165</xdr:rowOff>
    </xdr:from>
    <xdr:ext cx="762000" cy="259045"/>
    <xdr:sp macro="" textlink="">
      <xdr:nvSpPr>
        <xdr:cNvPr id="412" name="テキスト ボックス 411"/>
        <xdr:cNvSpPr txBox="1"/>
      </xdr:nvSpPr>
      <xdr:spPr>
        <a:xfrm>
          <a:off x="14020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77788</xdr:rowOff>
    </xdr:from>
    <xdr:to>
      <xdr:col>64</xdr:col>
      <xdr:colOff>152400</xdr:colOff>
      <xdr:row>38</xdr:row>
      <xdr:rowOff>7938</xdr:rowOff>
    </xdr:to>
    <xdr:sp macro="" textlink="">
      <xdr:nvSpPr>
        <xdr:cNvPr id="413" name="楕円 412"/>
        <xdr:cNvSpPr/>
      </xdr:nvSpPr>
      <xdr:spPr>
        <a:xfrm>
          <a:off x="13462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164165</xdr:rowOff>
    </xdr:from>
    <xdr:ext cx="762000" cy="259045"/>
    <xdr:sp macro="" textlink="">
      <xdr:nvSpPr>
        <xdr:cNvPr id="414" name="テキスト ボックス 413"/>
        <xdr:cNvSpPr txBox="1"/>
      </xdr:nvSpPr>
      <xdr:spPr>
        <a:xfrm>
          <a:off x="13131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病院改築に伴う地方債の残高に対する繰出しや、一般会計における公債費残高の増により将来負担額が大きいことから、比率が類似団体より高くなっている。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充当可能基金額は近年増加傾向にあったが、普通交付税等歳入の状況が厳しく、基金を取り崩して充当したことにより、減少している。</a:t>
          </a:r>
        </a:p>
        <a:p>
          <a:r>
            <a:rPr kumimoji="1" lang="ja-JP" altLang="en-US" sz="1300">
              <a:latin typeface="ＭＳ Ｐゴシック" panose="020B0600070205080204" pitchFamily="50" charset="-128"/>
              <a:ea typeface="ＭＳ Ｐゴシック" panose="020B0600070205080204" pitchFamily="50" charset="-128"/>
            </a:rPr>
            <a:t>　引き続き地方債の発行抑制や基金の取崩の抑制等により比率を下げるよう努める。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165566</xdr:rowOff>
    </xdr:from>
    <xdr:to>
      <xdr:col>81</xdr:col>
      <xdr:colOff>44450</xdr:colOff>
      <xdr:row>17</xdr:row>
      <xdr:rowOff>1355</xdr:rowOff>
    </xdr:to>
    <xdr:cxnSp macro="">
      <xdr:nvCxnSpPr>
        <xdr:cNvPr id="448" name="直線コネクタ 447"/>
        <xdr:cNvCxnSpPr/>
      </xdr:nvCxnSpPr>
      <xdr:spPr>
        <a:xfrm flipV="1">
          <a:off x="16179800" y="290876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1355</xdr:rowOff>
    </xdr:from>
    <xdr:to>
      <xdr:col>77</xdr:col>
      <xdr:colOff>44450</xdr:colOff>
      <xdr:row>17</xdr:row>
      <xdr:rowOff>28702</xdr:rowOff>
    </xdr:to>
    <xdr:cxnSp macro="">
      <xdr:nvCxnSpPr>
        <xdr:cNvPr id="451" name="直線コネクタ 450"/>
        <xdr:cNvCxnSpPr/>
      </xdr:nvCxnSpPr>
      <xdr:spPr>
        <a:xfrm flipV="1">
          <a:off x="15290800" y="291600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152294</xdr:rowOff>
    </xdr:from>
    <xdr:to>
      <xdr:col>72</xdr:col>
      <xdr:colOff>203200</xdr:colOff>
      <xdr:row>17</xdr:row>
      <xdr:rowOff>28702</xdr:rowOff>
    </xdr:to>
    <xdr:cxnSp macro="">
      <xdr:nvCxnSpPr>
        <xdr:cNvPr id="454" name="直線コネクタ 453"/>
        <xdr:cNvCxnSpPr/>
      </xdr:nvCxnSpPr>
      <xdr:spPr>
        <a:xfrm>
          <a:off x="14401800" y="2895494"/>
          <a:ext cx="889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143446</xdr:rowOff>
    </xdr:from>
    <xdr:to>
      <xdr:col>68</xdr:col>
      <xdr:colOff>152400</xdr:colOff>
      <xdr:row>16</xdr:row>
      <xdr:rowOff>152294</xdr:rowOff>
    </xdr:to>
    <xdr:cxnSp macro="">
      <xdr:nvCxnSpPr>
        <xdr:cNvPr id="457" name="直線コネクタ 456"/>
        <xdr:cNvCxnSpPr/>
      </xdr:nvCxnSpPr>
      <xdr:spPr>
        <a:xfrm>
          <a:off x="13512800" y="288664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114766</xdr:rowOff>
    </xdr:from>
    <xdr:to>
      <xdr:col>81</xdr:col>
      <xdr:colOff>95250</xdr:colOff>
      <xdr:row>17</xdr:row>
      <xdr:rowOff>44916</xdr:rowOff>
    </xdr:to>
    <xdr:sp macro="" textlink="">
      <xdr:nvSpPr>
        <xdr:cNvPr id="467" name="楕円 466"/>
        <xdr:cNvSpPr/>
      </xdr:nvSpPr>
      <xdr:spPr>
        <a:xfrm>
          <a:off x="169672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86843</xdr:rowOff>
    </xdr:from>
    <xdr:ext cx="762000" cy="259045"/>
    <xdr:sp macro="" textlink="">
      <xdr:nvSpPr>
        <xdr:cNvPr id="468" name="将来負担の状況該当値テキスト"/>
        <xdr:cNvSpPr txBox="1"/>
      </xdr:nvSpPr>
      <xdr:spPr>
        <a:xfrm>
          <a:off x="17106900" y="283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122005</xdr:rowOff>
    </xdr:from>
    <xdr:to>
      <xdr:col>77</xdr:col>
      <xdr:colOff>95250</xdr:colOff>
      <xdr:row>17</xdr:row>
      <xdr:rowOff>52155</xdr:rowOff>
    </xdr:to>
    <xdr:sp macro="" textlink="">
      <xdr:nvSpPr>
        <xdr:cNvPr id="469" name="楕円 468"/>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36932</xdr:rowOff>
    </xdr:from>
    <xdr:ext cx="736600" cy="259045"/>
    <xdr:sp macro="" textlink="">
      <xdr:nvSpPr>
        <xdr:cNvPr id="470" name="テキスト ボックス 469"/>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71" name="楕円 470"/>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72" name="テキスト ボックス 471"/>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101494</xdr:rowOff>
    </xdr:from>
    <xdr:to>
      <xdr:col>68</xdr:col>
      <xdr:colOff>203200</xdr:colOff>
      <xdr:row>17</xdr:row>
      <xdr:rowOff>31644</xdr:rowOff>
    </xdr:to>
    <xdr:sp macro="" textlink="">
      <xdr:nvSpPr>
        <xdr:cNvPr id="473" name="楕円 472"/>
        <xdr:cNvSpPr/>
      </xdr:nvSpPr>
      <xdr:spPr>
        <a:xfrm>
          <a:off x="14351000" y="28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16421</xdr:rowOff>
    </xdr:from>
    <xdr:ext cx="762000" cy="259045"/>
    <xdr:sp macro="" textlink="">
      <xdr:nvSpPr>
        <xdr:cNvPr id="474" name="テキスト ボックス 473"/>
        <xdr:cNvSpPr txBox="1"/>
      </xdr:nvSpPr>
      <xdr:spPr>
        <a:xfrm>
          <a:off x="14020800" y="293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92646</xdr:rowOff>
    </xdr:from>
    <xdr:to>
      <xdr:col>64</xdr:col>
      <xdr:colOff>152400</xdr:colOff>
      <xdr:row>17</xdr:row>
      <xdr:rowOff>22796</xdr:rowOff>
    </xdr:to>
    <xdr:sp macro="" textlink="">
      <xdr:nvSpPr>
        <xdr:cNvPr id="475" name="楕円 474"/>
        <xdr:cNvSpPr/>
      </xdr:nvSpPr>
      <xdr:spPr>
        <a:xfrm>
          <a:off x="13462000" y="28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7573</xdr:rowOff>
    </xdr:from>
    <xdr:ext cx="762000" cy="259045"/>
    <xdr:sp macro="" textlink="">
      <xdr:nvSpPr>
        <xdr:cNvPr id="476" name="テキスト ボックス 475"/>
        <xdr:cNvSpPr txBox="1"/>
      </xdr:nvSpPr>
      <xdr:spPr>
        <a:xfrm>
          <a:off x="13131800" y="292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類似団体平均と比較すると、人件費に係る経常収支比率は低くなっているが、要因として、過去に実施してきた定員適正化計画（平成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）等により職員数が</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と比べ約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名の大幅な削減となったことがある。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までの間、財政収支改善の一環として給与費の独自削減に取り組んだことにより、病院の経営健全化を推進し、一定の成果をあげている。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43180</xdr:rowOff>
    </xdr:to>
    <xdr:cxnSp macro="">
      <xdr:nvCxnSpPr>
        <xdr:cNvPr id="66" name="直線コネクタ 65"/>
        <xdr:cNvCxnSpPr/>
      </xdr:nvCxnSpPr>
      <xdr:spPr>
        <a:xfrm flipV="1">
          <a:off x="3987800" y="581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58420</xdr:rowOff>
    </xdr:to>
    <xdr:cxnSp macro="">
      <xdr:nvCxnSpPr>
        <xdr:cNvPr id="69" name="直線コネクタ 68"/>
        <xdr:cNvCxnSpPr/>
      </xdr:nvCxnSpPr>
      <xdr:spPr>
        <a:xfrm flipV="1">
          <a:off x="3098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1270</xdr:rowOff>
    </xdr:to>
    <xdr:cxnSp macro="">
      <xdr:nvCxnSpPr>
        <xdr:cNvPr id="72" name="直線コネクタ 71"/>
        <xdr:cNvCxnSpPr/>
      </xdr:nvCxnSpPr>
      <xdr:spPr>
        <a:xfrm flipV="1">
          <a:off x="2209800" y="5887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1270</xdr:rowOff>
    </xdr:to>
    <xdr:cxnSp macro="">
      <xdr:nvCxnSpPr>
        <xdr:cNvPr id="75" name="直線コネクタ 74"/>
        <xdr:cNvCxnSpPr/>
      </xdr:nvCxnSpPr>
      <xdr:spPr>
        <a:xfrm>
          <a:off x="1320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119397</xdr:rowOff>
    </xdr:from>
    <xdr:ext cx="762000" cy="259045"/>
    <xdr:sp macro="" textlink="">
      <xdr:nvSpPr>
        <xdr:cNvPr id="86"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物件費に係る経常収支比率が類似団体より低く推移したのは、</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年から実施している財政収支改善方策により物件費を含む各種経常経費を圧縮したため。</a:t>
          </a:r>
        </a:p>
        <a:p>
          <a:r>
            <a:rPr kumimoji="1" lang="ja-JP" altLang="en-US" sz="1300">
              <a:latin typeface="ＭＳ Ｐゴシック" panose="020B0600070205080204" pitchFamily="50" charset="-128"/>
              <a:ea typeface="ＭＳ Ｐゴシック" panose="020B0600070205080204" pitchFamily="50" charset="-128"/>
            </a:rPr>
            <a:t>　今後も適正な物件費の維持に努める。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107950</xdr:rowOff>
    </xdr:to>
    <xdr:cxnSp macro="">
      <xdr:nvCxnSpPr>
        <xdr:cNvPr id="129" name="直線コネクタ 128"/>
        <xdr:cNvCxnSpPr/>
      </xdr:nvCxnSpPr>
      <xdr:spPr>
        <a:xfrm>
          <a:off x="15671800" y="2657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86179</xdr:rowOff>
    </xdr:to>
    <xdr:cxnSp macro="">
      <xdr:nvCxnSpPr>
        <xdr:cNvPr id="132" name="直線コネクタ 131"/>
        <xdr:cNvCxnSpPr/>
      </xdr:nvCxnSpPr>
      <xdr:spPr>
        <a:xfrm>
          <a:off x="14782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86179</xdr:rowOff>
    </xdr:to>
    <xdr:cxnSp macro="">
      <xdr:nvCxnSpPr>
        <xdr:cNvPr id="135" name="直線コネクタ 134"/>
        <xdr:cNvCxnSpPr/>
      </xdr:nvCxnSpPr>
      <xdr:spPr>
        <a:xfrm>
          <a:off x="13893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9979</xdr:rowOff>
    </xdr:to>
    <xdr:cxnSp macro="">
      <xdr:nvCxnSpPr>
        <xdr:cNvPr id="138" name="直線コネクタ 137"/>
        <xdr:cNvCxnSpPr/>
      </xdr:nvCxnSpPr>
      <xdr:spPr>
        <a:xfrm>
          <a:off x="13004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扶助費に係る経常収支比率は類似団体平均を下回っており、ほぼ横ばい傾向にあったが、令和元年に上昇した。その理由は、子どものための教育・保育給付事業費の増と、生活保護法に基づく各種扶助費 の増による。今後は生活保護費等の額が財政を圧迫しないよう、資格審査等の適正化や各種手当等の見直しを進めていく。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55</xdr:row>
      <xdr:rowOff>107950</xdr:rowOff>
    </xdr:to>
    <xdr:cxnSp macro="">
      <xdr:nvCxnSpPr>
        <xdr:cNvPr id="192" name="直線コネクタ 191"/>
        <xdr:cNvCxnSpPr/>
      </xdr:nvCxnSpPr>
      <xdr:spPr>
        <a:xfrm>
          <a:off x="3987800" y="9254672"/>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39915</xdr:rowOff>
    </xdr:to>
    <xdr:cxnSp macro="">
      <xdr:nvCxnSpPr>
        <xdr:cNvPr id="195" name="直線コネクタ 194"/>
        <xdr:cNvCxnSpPr/>
      </xdr:nvCxnSpPr>
      <xdr:spPr>
        <a:xfrm flipV="1">
          <a:off x="3098800" y="9254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39915</xdr:rowOff>
    </xdr:to>
    <xdr:cxnSp macro="">
      <xdr:nvCxnSpPr>
        <xdr:cNvPr id="198" name="直線コネクタ 197"/>
        <xdr:cNvCxnSpPr/>
      </xdr:nvCxnSpPr>
      <xdr:spPr>
        <a:xfrm>
          <a:off x="2209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50800</xdr:rowOff>
    </xdr:to>
    <xdr:cxnSp macro="">
      <xdr:nvCxnSpPr>
        <xdr:cNvPr id="201" name="直線コネクタ 200"/>
        <xdr:cNvCxnSpPr/>
      </xdr:nvCxnSpPr>
      <xdr:spPr>
        <a:xfrm flipV="1">
          <a:off x="1320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3" name="楕円 21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4" name="テキスト ボックス 21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5" name="楕円 214"/>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6" name="テキスト ボックス 215"/>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7" name="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9" name="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0" name="テキスト ボックス 21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その他の経費は類似団体平均と同水準である。</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にかけ、増加傾向がみられたが、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の土地開発公社の解散に伴い貸付金が減少し、今後減少が見込まれる。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43180</xdr:rowOff>
    </xdr:to>
    <xdr:cxnSp macro="">
      <xdr:nvCxnSpPr>
        <xdr:cNvPr id="253" name="直線コネクタ 252"/>
        <xdr:cNvCxnSpPr/>
      </xdr:nvCxnSpPr>
      <xdr:spPr>
        <a:xfrm>
          <a:off x="15671800" y="995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6" name="直線コネクタ 255"/>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xdr:rowOff>
    </xdr:to>
    <xdr:cxnSp macro="">
      <xdr:nvCxnSpPr>
        <xdr:cNvPr id="259" name="直線コネクタ 258"/>
        <xdr:cNvCxnSpPr/>
      </xdr:nvCxnSpPr>
      <xdr:spPr>
        <a:xfrm>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138430</xdr:rowOff>
    </xdr:to>
    <xdr:cxnSp macro="">
      <xdr:nvCxnSpPr>
        <xdr:cNvPr id="262" name="直線コネクタ 261"/>
        <xdr:cNvCxnSpPr/>
      </xdr:nvCxnSpPr>
      <xdr:spPr>
        <a:xfrm>
          <a:off x="13004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2" name="楕円 27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5" name="テキスト ボックス 274"/>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8" name="楕円 277"/>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9" name="テキスト ボックス 278"/>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1" name="テキスト ボックス 280"/>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までは類似団体を上回っていたが、</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以降は下回っている。しかしながら、病院会計や一部事務組合への繰出金・負担金は、類似団体よりも多額になっていると考えられるため、引き続き事務事業の見直しにより不適当な補助金等は見直しや廃止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170434</xdr:rowOff>
    </xdr:to>
    <xdr:cxnSp macro="">
      <xdr:nvCxnSpPr>
        <xdr:cNvPr id="311" name="直線コネクタ 310"/>
        <xdr:cNvCxnSpPr/>
      </xdr:nvCxnSpPr>
      <xdr:spPr>
        <a:xfrm>
          <a:off x="15671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14" name="直線コネクタ 313"/>
        <xdr:cNvCxnSpPr/>
      </xdr:nvCxnSpPr>
      <xdr:spPr>
        <a:xfrm flipV="1">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17272</xdr:rowOff>
    </xdr:to>
    <xdr:cxnSp macro="">
      <xdr:nvCxnSpPr>
        <xdr:cNvPr id="317" name="直線コネクタ 316"/>
        <xdr:cNvCxnSpPr/>
      </xdr:nvCxnSpPr>
      <xdr:spPr>
        <a:xfrm flipV="1">
          <a:off x="13893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26416</xdr:rowOff>
    </xdr:to>
    <xdr:cxnSp macro="">
      <xdr:nvCxnSpPr>
        <xdr:cNvPr id="320" name="直線コネクタ 319"/>
        <xdr:cNvCxnSpPr/>
      </xdr:nvCxnSpPr>
      <xdr:spPr>
        <a:xfrm flipV="1">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30" name="楕円 329"/>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31"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2" name="楕円 331"/>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3" name="テキスト ボックス 332"/>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4" name="楕円 333"/>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5" name="テキスト ボックス 334"/>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類似団体に比べ公債費に係る経常収支比率が高い。各大型施設の元金償還が開始されたため、ここ数年元利償還金が増となっている。</a:t>
          </a:r>
        </a:p>
        <a:p>
          <a:r>
            <a:rPr kumimoji="1" lang="ja-JP" altLang="en-US" sz="1300">
              <a:latin typeface="ＭＳ Ｐゴシック" panose="020B0600070205080204" pitchFamily="50" charset="-128"/>
              <a:ea typeface="ＭＳ Ｐゴシック" panose="020B0600070205080204" pitchFamily="50" charset="-128"/>
            </a:rPr>
            <a:t>　公債費のピークは平成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年度となる。今後、一定程度の施設更新需要が発生するものの、既存起債の償還をすすめるとともに、新規地方債の発行を抑制し、公債費残高の低減に努める。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147955</xdr:rowOff>
    </xdr:to>
    <xdr:cxnSp macro="">
      <xdr:nvCxnSpPr>
        <xdr:cNvPr id="371" name="直線コネクタ 370"/>
        <xdr:cNvCxnSpPr/>
      </xdr:nvCxnSpPr>
      <xdr:spPr>
        <a:xfrm>
          <a:off x="3987800" y="130009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113665</xdr:rowOff>
    </xdr:from>
    <xdr:to>
      <xdr:col>19</xdr:col>
      <xdr:colOff>187325</xdr:colOff>
      <xdr:row>75</xdr:row>
      <xdr:rowOff>142240</xdr:rowOff>
    </xdr:to>
    <xdr:cxnSp macro="">
      <xdr:nvCxnSpPr>
        <xdr:cNvPr id="374" name="直線コネクタ 373"/>
        <xdr:cNvCxnSpPr/>
      </xdr:nvCxnSpPr>
      <xdr:spPr>
        <a:xfrm>
          <a:off x="3098800" y="12972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113665</xdr:rowOff>
    </xdr:from>
    <xdr:to>
      <xdr:col>15</xdr:col>
      <xdr:colOff>98425</xdr:colOff>
      <xdr:row>75</xdr:row>
      <xdr:rowOff>117475</xdr:rowOff>
    </xdr:to>
    <xdr:cxnSp macro="">
      <xdr:nvCxnSpPr>
        <xdr:cNvPr id="377" name="直線コネクタ 376"/>
        <xdr:cNvCxnSpPr/>
      </xdr:nvCxnSpPr>
      <xdr:spPr>
        <a:xfrm flipV="1">
          <a:off x="2209800" y="129724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123190</xdr:rowOff>
    </xdr:to>
    <xdr:cxnSp macro="">
      <xdr:nvCxnSpPr>
        <xdr:cNvPr id="380" name="直線コネクタ 379"/>
        <xdr:cNvCxnSpPr/>
      </xdr:nvCxnSpPr>
      <xdr:spPr>
        <a:xfrm flipV="1">
          <a:off x="1320800" y="12976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97155</xdr:rowOff>
    </xdr:from>
    <xdr:to>
      <xdr:col>24</xdr:col>
      <xdr:colOff>76200</xdr:colOff>
      <xdr:row>76</xdr:row>
      <xdr:rowOff>27305</xdr:rowOff>
    </xdr:to>
    <xdr:sp macro="" textlink="">
      <xdr:nvSpPr>
        <xdr:cNvPr id="390" name="楕円 389"/>
        <xdr:cNvSpPr/>
      </xdr:nvSpPr>
      <xdr:spPr>
        <a:xfrm>
          <a:off x="47752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69232</xdr:rowOff>
    </xdr:from>
    <xdr:ext cx="762000" cy="259045"/>
    <xdr:sp macro="" textlink="">
      <xdr:nvSpPr>
        <xdr:cNvPr id="391" name="公債費該当値テキスト"/>
        <xdr:cNvSpPr txBox="1"/>
      </xdr:nvSpPr>
      <xdr:spPr>
        <a:xfrm>
          <a:off x="49149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92" name="楕円 391"/>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6366</xdr:rowOff>
    </xdr:from>
    <xdr:ext cx="736600" cy="259045"/>
    <xdr:sp macro="" textlink="">
      <xdr:nvSpPr>
        <xdr:cNvPr id="393" name="テキスト ボックス 392"/>
        <xdr:cNvSpPr txBox="1"/>
      </xdr:nvSpPr>
      <xdr:spPr>
        <a:xfrm>
          <a:off x="3606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62865</xdr:rowOff>
    </xdr:from>
    <xdr:to>
      <xdr:col>15</xdr:col>
      <xdr:colOff>149225</xdr:colOff>
      <xdr:row>75</xdr:row>
      <xdr:rowOff>164464</xdr:rowOff>
    </xdr:to>
    <xdr:sp macro="" textlink="">
      <xdr:nvSpPr>
        <xdr:cNvPr id="394" name="楕円 393"/>
        <xdr:cNvSpPr/>
      </xdr:nvSpPr>
      <xdr:spPr>
        <a:xfrm>
          <a:off x="3048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149241</xdr:rowOff>
    </xdr:from>
    <xdr:ext cx="762000" cy="259045"/>
    <xdr:sp macro="" textlink="">
      <xdr:nvSpPr>
        <xdr:cNvPr id="395" name="テキスト ボックス 394"/>
        <xdr:cNvSpPr txBox="1"/>
      </xdr:nvSpPr>
      <xdr:spPr>
        <a:xfrm>
          <a:off x="2717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66675</xdr:rowOff>
    </xdr:from>
    <xdr:to>
      <xdr:col>11</xdr:col>
      <xdr:colOff>60325</xdr:colOff>
      <xdr:row>75</xdr:row>
      <xdr:rowOff>168275</xdr:rowOff>
    </xdr:to>
    <xdr:sp macro="" textlink="">
      <xdr:nvSpPr>
        <xdr:cNvPr id="396" name="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8" name="楕円 397"/>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158766</xdr:rowOff>
    </xdr:from>
    <xdr:ext cx="762000" cy="259045"/>
    <xdr:sp macro="" textlink="">
      <xdr:nvSpPr>
        <xdr:cNvPr id="399" name="テキスト ボックス 398"/>
        <xdr:cNvSpPr txBox="1"/>
      </xdr:nvSpPr>
      <xdr:spPr>
        <a:xfrm>
          <a:off x="939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年度から数次の財政健全化に向けた取り組みにより数値が改善されている。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年度からは、新たな財政収支改善を行った。</a:t>
          </a:r>
        </a:p>
        <a:p>
          <a:r>
            <a:rPr kumimoji="1" lang="ja-JP" altLang="en-US" sz="1300">
              <a:latin typeface="ＭＳ Ｐゴシック" panose="020B0600070205080204" pitchFamily="50" charset="-128"/>
              <a:ea typeface="ＭＳ Ｐゴシック" panose="020B0600070205080204" pitchFamily="50" charset="-128"/>
            </a:rPr>
            <a:t>　今後、この取り組みを継続していく。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73</xdr:row>
      <xdr:rowOff>165862</xdr:rowOff>
    </xdr:to>
    <xdr:cxnSp macro="">
      <xdr:nvCxnSpPr>
        <xdr:cNvPr id="430" name="直線コネクタ 429"/>
        <xdr:cNvCxnSpPr/>
      </xdr:nvCxnSpPr>
      <xdr:spPr>
        <a:xfrm>
          <a:off x="15671800" y="1253998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74422</xdr:rowOff>
    </xdr:to>
    <xdr:cxnSp macro="">
      <xdr:nvCxnSpPr>
        <xdr:cNvPr id="433" name="直線コネクタ 432"/>
        <xdr:cNvCxnSpPr/>
      </xdr:nvCxnSpPr>
      <xdr:spPr>
        <a:xfrm flipV="1">
          <a:off x="14782800" y="12539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74422</xdr:rowOff>
    </xdr:from>
    <xdr:to>
      <xdr:col>73</xdr:col>
      <xdr:colOff>180975</xdr:colOff>
      <xdr:row>73</xdr:row>
      <xdr:rowOff>97282</xdr:rowOff>
    </xdr:to>
    <xdr:cxnSp macro="">
      <xdr:nvCxnSpPr>
        <xdr:cNvPr id="436" name="直線コネクタ 435"/>
        <xdr:cNvCxnSpPr/>
      </xdr:nvCxnSpPr>
      <xdr:spPr>
        <a:xfrm flipV="1">
          <a:off x="13893800" y="12590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14986</xdr:rowOff>
    </xdr:from>
    <xdr:to>
      <xdr:col>69</xdr:col>
      <xdr:colOff>92075</xdr:colOff>
      <xdr:row>73</xdr:row>
      <xdr:rowOff>97282</xdr:rowOff>
    </xdr:to>
    <xdr:cxnSp macro="">
      <xdr:nvCxnSpPr>
        <xdr:cNvPr id="439" name="直線コネクタ 438"/>
        <xdr:cNvCxnSpPr/>
      </xdr:nvCxnSpPr>
      <xdr:spPr>
        <a:xfrm>
          <a:off x="13004800" y="125308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115062</xdr:rowOff>
    </xdr:from>
    <xdr:to>
      <xdr:col>82</xdr:col>
      <xdr:colOff>158750</xdr:colOff>
      <xdr:row>74</xdr:row>
      <xdr:rowOff>45212</xdr:rowOff>
    </xdr:to>
    <xdr:sp macro="" textlink="">
      <xdr:nvSpPr>
        <xdr:cNvPr id="449" name="楕円 448"/>
        <xdr:cNvSpPr/>
      </xdr:nvSpPr>
      <xdr:spPr>
        <a:xfrm>
          <a:off x="16459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131589</xdr:rowOff>
    </xdr:from>
    <xdr:ext cx="762000" cy="259045"/>
    <xdr:sp macro="" textlink="">
      <xdr:nvSpPr>
        <xdr:cNvPr id="450" name="公債費以外該当値テキスト"/>
        <xdr:cNvSpPr txBox="1"/>
      </xdr:nvSpPr>
      <xdr:spPr>
        <a:xfrm>
          <a:off x="16598900" y="124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51" name="楕円 450"/>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52" name="テキスト ボックス 451"/>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23622</xdr:rowOff>
    </xdr:from>
    <xdr:to>
      <xdr:col>74</xdr:col>
      <xdr:colOff>31750</xdr:colOff>
      <xdr:row>73</xdr:row>
      <xdr:rowOff>125222</xdr:rowOff>
    </xdr:to>
    <xdr:sp macro="" textlink="">
      <xdr:nvSpPr>
        <xdr:cNvPr id="453" name="楕円 452"/>
        <xdr:cNvSpPr/>
      </xdr:nvSpPr>
      <xdr:spPr>
        <a:xfrm>
          <a:off x="14732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135399</xdr:rowOff>
    </xdr:from>
    <xdr:ext cx="762000" cy="259045"/>
    <xdr:sp macro="" textlink="">
      <xdr:nvSpPr>
        <xdr:cNvPr id="454" name="テキスト ボックス 453"/>
        <xdr:cNvSpPr txBox="1"/>
      </xdr:nvSpPr>
      <xdr:spPr>
        <a:xfrm>
          <a:off x="14401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46482</xdr:rowOff>
    </xdr:from>
    <xdr:to>
      <xdr:col>69</xdr:col>
      <xdr:colOff>142875</xdr:colOff>
      <xdr:row>73</xdr:row>
      <xdr:rowOff>148082</xdr:rowOff>
    </xdr:to>
    <xdr:sp macro="" textlink="">
      <xdr:nvSpPr>
        <xdr:cNvPr id="455" name="楕円 454"/>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158259</xdr:rowOff>
    </xdr:from>
    <xdr:ext cx="762000" cy="259045"/>
    <xdr:sp macro="" textlink="">
      <xdr:nvSpPr>
        <xdr:cNvPr id="456" name="テキスト ボックス 455"/>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135636</xdr:rowOff>
    </xdr:from>
    <xdr:to>
      <xdr:col>65</xdr:col>
      <xdr:colOff>53975</xdr:colOff>
      <xdr:row>73</xdr:row>
      <xdr:rowOff>65786</xdr:rowOff>
    </xdr:to>
    <xdr:sp macro="" textlink="">
      <xdr:nvSpPr>
        <xdr:cNvPr id="457" name="楕円 456"/>
        <xdr:cNvSpPr/>
      </xdr:nvSpPr>
      <xdr:spPr>
        <a:xfrm>
          <a:off x="12954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75963</xdr:rowOff>
    </xdr:from>
    <xdr:ext cx="762000" cy="259045"/>
    <xdr:sp macro="" textlink="">
      <xdr:nvSpPr>
        <xdr:cNvPr id="458" name="テキスト ボックス 457"/>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97434</xdr:rowOff>
    </xdr:from>
    <xdr:to>
      <xdr:col>29</xdr:col>
      <xdr:colOff>127000</xdr:colOff>
      <xdr:row>16</xdr:row>
      <xdr:rowOff>470</xdr:rowOff>
    </xdr:to>
    <xdr:cxnSp macro="">
      <xdr:nvCxnSpPr>
        <xdr:cNvPr id="50" name="直線コネクタ 49"/>
        <xdr:cNvCxnSpPr/>
      </xdr:nvCxnSpPr>
      <xdr:spPr bwMode="auto">
        <a:xfrm flipV="1">
          <a:off x="5003800" y="2716809"/>
          <a:ext cx="647700" cy="7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470</xdr:rowOff>
    </xdr:from>
    <xdr:to>
      <xdr:col>26</xdr:col>
      <xdr:colOff>50800</xdr:colOff>
      <xdr:row>16</xdr:row>
      <xdr:rowOff>7912</xdr:rowOff>
    </xdr:to>
    <xdr:cxnSp macro="">
      <xdr:nvCxnSpPr>
        <xdr:cNvPr id="53" name="直線コネクタ 52"/>
        <xdr:cNvCxnSpPr/>
      </xdr:nvCxnSpPr>
      <xdr:spPr bwMode="auto">
        <a:xfrm flipV="1">
          <a:off x="4305300" y="2791295"/>
          <a:ext cx="6985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7912</xdr:rowOff>
    </xdr:from>
    <xdr:to>
      <xdr:col>22</xdr:col>
      <xdr:colOff>114300</xdr:colOff>
      <xdr:row>16</xdr:row>
      <xdr:rowOff>33083</xdr:rowOff>
    </xdr:to>
    <xdr:cxnSp macro="">
      <xdr:nvCxnSpPr>
        <xdr:cNvPr id="56" name="直線コネクタ 55"/>
        <xdr:cNvCxnSpPr/>
      </xdr:nvCxnSpPr>
      <xdr:spPr bwMode="auto">
        <a:xfrm flipV="1">
          <a:off x="3606800" y="2798737"/>
          <a:ext cx="698500" cy="2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170510</xdr:rowOff>
    </xdr:from>
    <xdr:to>
      <xdr:col>18</xdr:col>
      <xdr:colOff>177800</xdr:colOff>
      <xdr:row>16</xdr:row>
      <xdr:rowOff>33083</xdr:rowOff>
    </xdr:to>
    <xdr:cxnSp macro="">
      <xdr:nvCxnSpPr>
        <xdr:cNvPr id="59" name="直線コネクタ 58"/>
        <xdr:cNvCxnSpPr/>
      </xdr:nvCxnSpPr>
      <xdr:spPr bwMode="auto">
        <a:xfrm>
          <a:off x="2908300" y="278988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46634</xdr:rowOff>
    </xdr:from>
    <xdr:to>
      <xdr:col>29</xdr:col>
      <xdr:colOff>177800</xdr:colOff>
      <xdr:row>15</xdr:row>
      <xdr:rowOff>148234</xdr:rowOff>
    </xdr:to>
    <xdr:sp macro="" textlink="">
      <xdr:nvSpPr>
        <xdr:cNvPr id="69" name="楕円 68"/>
        <xdr:cNvSpPr/>
      </xdr:nvSpPr>
      <xdr:spPr bwMode="auto">
        <a:xfrm>
          <a:off x="5600700" y="266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63161</xdr:rowOff>
    </xdr:from>
    <xdr:ext cx="762000" cy="259045"/>
    <xdr:sp macro="" textlink="">
      <xdr:nvSpPr>
        <xdr:cNvPr id="70" name="人口1人当たり決算額の推移該当値テキスト130"/>
        <xdr:cNvSpPr txBox="1"/>
      </xdr:nvSpPr>
      <xdr:spPr>
        <a:xfrm>
          <a:off x="5740400" y="25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121120</xdr:rowOff>
    </xdr:from>
    <xdr:to>
      <xdr:col>26</xdr:col>
      <xdr:colOff>101600</xdr:colOff>
      <xdr:row>16</xdr:row>
      <xdr:rowOff>51270</xdr:rowOff>
    </xdr:to>
    <xdr:sp macro="" textlink="">
      <xdr:nvSpPr>
        <xdr:cNvPr id="71" name="楕円 70"/>
        <xdr:cNvSpPr/>
      </xdr:nvSpPr>
      <xdr:spPr bwMode="auto">
        <a:xfrm>
          <a:off x="49530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61447</xdr:rowOff>
    </xdr:from>
    <xdr:ext cx="736600" cy="259045"/>
    <xdr:sp macro="" textlink="">
      <xdr:nvSpPr>
        <xdr:cNvPr id="72" name="テキスト ボックス 71"/>
        <xdr:cNvSpPr txBox="1"/>
      </xdr:nvSpPr>
      <xdr:spPr>
        <a:xfrm>
          <a:off x="4622800" y="250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128562</xdr:rowOff>
    </xdr:from>
    <xdr:to>
      <xdr:col>22</xdr:col>
      <xdr:colOff>165100</xdr:colOff>
      <xdr:row>16</xdr:row>
      <xdr:rowOff>58712</xdr:rowOff>
    </xdr:to>
    <xdr:sp macro="" textlink="">
      <xdr:nvSpPr>
        <xdr:cNvPr id="73" name="楕円 72"/>
        <xdr:cNvSpPr/>
      </xdr:nvSpPr>
      <xdr:spPr bwMode="auto">
        <a:xfrm>
          <a:off x="4254500" y="274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68889</xdr:rowOff>
    </xdr:from>
    <xdr:ext cx="762000" cy="259045"/>
    <xdr:sp macro="" textlink="">
      <xdr:nvSpPr>
        <xdr:cNvPr id="74" name="テキスト ボックス 73"/>
        <xdr:cNvSpPr txBox="1"/>
      </xdr:nvSpPr>
      <xdr:spPr>
        <a:xfrm>
          <a:off x="3924300" y="251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153733</xdr:rowOff>
    </xdr:from>
    <xdr:to>
      <xdr:col>19</xdr:col>
      <xdr:colOff>38100</xdr:colOff>
      <xdr:row>16</xdr:row>
      <xdr:rowOff>83883</xdr:rowOff>
    </xdr:to>
    <xdr:sp macro="" textlink="">
      <xdr:nvSpPr>
        <xdr:cNvPr id="75" name="楕円 74"/>
        <xdr:cNvSpPr/>
      </xdr:nvSpPr>
      <xdr:spPr bwMode="auto">
        <a:xfrm>
          <a:off x="3556000" y="277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94060</xdr:rowOff>
    </xdr:from>
    <xdr:ext cx="762000" cy="259045"/>
    <xdr:sp macro="" textlink="">
      <xdr:nvSpPr>
        <xdr:cNvPr id="76" name="テキスト ボックス 75"/>
        <xdr:cNvSpPr txBox="1"/>
      </xdr:nvSpPr>
      <xdr:spPr>
        <a:xfrm>
          <a:off x="3225800" y="25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119710</xdr:rowOff>
    </xdr:from>
    <xdr:to>
      <xdr:col>15</xdr:col>
      <xdr:colOff>101600</xdr:colOff>
      <xdr:row>16</xdr:row>
      <xdr:rowOff>49860</xdr:rowOff>
    </xdr:to>
    <xdr:sp macro="" textlink="">
      <xdr:nvSpPr>
        <xdr:cNvPr id="77" name="楕円 76"/>
        <xdr:cNvSpPr/>
      </xdr:nvSpPr>
      <xdr:spPr bwMode="auto">
        <a:xfrm>
          <a:off x="2857500" y="273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60037</xdr:rowOff>
    </xdr:from>
    <xdr:ext cx="762000" cy="259045"/>
    <xdr:sp macro="" textlink="">
      <xdr:nvSpPr>
        <xdr:cNvPr id="78" name="テキスト ボックス 77"/>
        <xdr:cNvSpPr txBox="1"/>
      </xdr:nvSpPr>
      <xdr:spPr>
        <a:xfrm>
          <a:off x="2527300" y="2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226418</xdr:rowOff>
    </xdr:from>
    <xdr:to>
      <xdr:col>29</xdr:col>
      <xdr:colOff>127000</xdr:colOff>
      <xdr:row>37</xdr:row>
      <xdr:rowOff>227085</xdr:rowOff>
    </xdr:to>
    <xdr:cxnSp macro="">
      <xdr:nvCxnSpPr>
        <xdr:cNvPr id="112" name="直線コネクタ 111"/>
        <xdr:cNvCxnSpPr/>
      </xdr:nvCxnSpPr>
      <xdr:spPr bwMode="auto">
        <a:xfrm>
          <a:off x="5003800" y="7351118"/>
          <a:ext cx="6477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226418</xdr:rowOff>
    </xdr:from>
    <xdr:to>
      <xdr:col>26</xdr:col>
      <xdr:colOff>50800</xdr:colOff>
      <xdr:row>37</xdr:row>
      <xdr:rowOff>226899</xdr:rowOff>
    </xdr:to>
    <xdr:cxnSp macro="">
      <xdr:nvCxnSpPr>
        <xdr:cNvPr id="115" name="直線コネクタ 114"/>
        <xdr:cNvCxnSpPr/>
      </xdr:nvCxnSpPr>
      <xdr:spPr bwMode="auto">
        <a:xfrm flipV="1">
          <a:off x="4305300" y="7351118"/>
          <a:ext cx="698500" cy="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226899</xdr:rowOff>
    </xdr:from>
    <xdr:to>
      <xdr:col>22</xdr:col>
      <xdr:colOff>114300</xdr:colOff>
      <xdr:row>37</xdr:row>
      <xdr:rowOff>239448</xdr:rowOff>
    </xdr:to>
    <xdr:cxnSp macro="">
      <xdr:nvCxnSpPr>
        <xdr:cNvPr id="118" name="直線コネクタ 117"/>
        <xdr:cNvCxnSpPr/>
      </xdr:nvCxnSpPr>
      <xdr:spPr bwMode="auto">
        <a:xfrm flipV="1">
          <a:off x="3606800" y="7351599"/>
          <a:ext cx="698500" cy="12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239448</xdr:rowOff>
    </xdr:from>
    <xdr:to>
      <xdr:col>18</xdr:col>
      <xdr:colOff>177800</xdr:colOff>
      <xdr:row>37</xdr:row>
      <xdr:rowOff>244135</xdr:rowOff>
    </xdr:to>
    <xdr:cxnSp macro="">
      <xdr:nvCxnSpPr>
        <xdr:cNvPr id="121" name="直線コネクタ 120"/>
        <xdr:cNvCxnSpPr/>
      </xdr:nvCxnSpPr>
      <xdr:spPr bwMode="auto">
        <a:xfrm flipV="1">
          <a:off x="2908300" y="7364148"/>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176285</xdr:rowOff>
    </xdr:from>
    <xdr:to>
      <xdr:col>29</xdr:col>
      <xdr:colOff>177800</xdr:colOff>
      <xdr:row>37</xdr:row>
      <xdr:rowOff>277885</xdr:rowOff>
    </xdr:to>
    <xdr:sp macro="" textlink="">
      <xdr:nvSpPr>
        <xdr:cNvPr id="131" name="楕円 130"/>
        <xdr:cNvSpPr/>
      </xdr:nvSpPr>
      <xdr:spPr bwMode="auto">
        <a:xfrm>
          <a:off x="5600700" y="730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21362</xdr:rowOff>
    </xdr:from>
    <xdr:ext cx="762000" cy="259045"/>
    <xdr:sp macro="" textlink="">
      <xdr:nvSpPr>
        <xdr:cNvPr id="132" name="人口1人当たり決算額の推移該当値テキスト445"/>
        <xdr:cNvSpPr txBox="1"/>
      </xdr:nvSpPr>
      <xdr:spPr>
        <a:xfrm>
          <a:off x="5740400" y="71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175618</xdr:rowOff>
    </xdr:from>
    <xdr:to>
      <xdr:col>26</xdr:col>
      <xdr:colOff>101600</xdr:colOff>
      <xdr:row>37</xdr:row>
      <xdr:rowOff>277218</xdr:rowOff>
    </xdr:to>
    <xdr:sp macro="" textlink="">
      <xdr:nvSpPr>
        <xdr:cNvPr id="133" name="楕円 132"/>
        <xdr:cNvSpPr/>
      </xdr:nvSpPr>
      <xdr:spPr bwMode="auto">
        <a:xfrm>
          <a:off x="4953000" y="730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115945</xdr:rowOff>
    </xdr:from>
    <xdr:ext cx="736600" cy="259045"/>
    <xdr:sp macro="" textlink="">
      <xdr:nvSpPr>
        <xdr:cNvPr id="134" name="テキスト ボックス 133"/>
        <xdr:cNvSpPr txBox="1"/>
      </xdr:nvSpPr>
      <xdr:spPr>
        <a:xfrm>
          <a:off x="4622800" y="706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176099</xdr:rowOff>
    </xdr:from>
    <xdr:to>
      <xdr:col>22</xdr:col>
      <xdr:colOff>165100</xdr:colOff>
      <xdr:row>37</xdr:row>
      <xdr:rowOff>277699</xdr:rowOff>
    </xdr:to>
    <xdr:sp macro="" textlink="">
      <xdr:nvSpPr>
        <xdr:cNvPr id="135" name="楕円 134"/>
        <xdr:cNvSpPr/>
      </xdr:nvSpPr>
      <xdr:spPr bwMode="auto">
        <a:xfrm>
          <a:off x="4254500" y="730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116426</xdr:rowOff>
    </xdr:from>
    <xdr:ext cx="762000" cy="259045"/>
    <xdr:sp macro="" textlink="">
      <xdr:nvSpPr>
        <xdr:cNvPr id="136" name="テキスト ボックス 135"/>
        <xdr:cNvSpPr txBox="1"/>
      </xdr:nvSpPr>
      <xdr:spPr>
        <a:xfrm>
          <a:off x="3924300" y="706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188648</xdr:rowOff>
    </xdr:from>
    <xdr:to>
      <xdr:col>19</xdr:col>
      <xdr:colOff>38100</xdr:colOff>
      <xdr:row>37</xdr:row>
      <xdr:rowOff>290248</xdr:rowOff>
    </xdr:to>
    <xdr:sp macro="" textlink="">
      <xdr:nvSpPr>
        <xdr:cNvPr id="137" name="楕円 136"/>
        <xdr:cNvSpPr/>
      </xdr:nvSpPr>
      <xdr:spPr bwMode="auto">
        <a:xfrm>
          <a:off x="3556000" y="731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128975</xdr:rowOff>
    </xdr:from>
    <xdr:ext cx="762000" cy="259045"/>
    <xdr:sp macro="" textlink="">
      <xdr:nvSpPr>
        <xdr:cNvPr id="138" name="テキスト ボックス 137"/>
        <xdr:cNvSpPr txBox="1"/>
      </xdr:nvSpPr>
      <xdr:spPr>
        <a:xfrm>
          <a:off x="3225800" y="70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193335</xdr:rowOff>
    </xdr:from>
    <xdr:to>
      <xdr:col>15</xdr:col>
      <xdr:colOff>101600</xdr:colOff>
      <xdr:row>37</xdr:row>
      <xdr:rowOff>294935</xdr:rowOff>
    </xdr:to>
    <xdr:sp macro="" textlink="">
      <xdr:nvSpPr>
        <xdr:cNvPr id="139" name="楕円 138"/>
        <xdr:cNvSpPr/>
      </xdr:nvSpPr>
      <xdr:spPr bwMode="auto">
        <a:xfrm>
          <a:off x="2857500" y="73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133662</xdr:rowOff>
    </xdr:from>
    <xdr:ext cx="762000" cy="259045"/>
    <xdr:sp macro="" textlink="">
      <xdr:nvSpPr>
        <xdr:cNvPr id="140" name="テキスト ボックス 139"/>
        <xdr:cNvSpPr txBox="1"/>
      </xdr:nvSpPr>
      <xdr:spPr>
        <a:xfrm>
          <a:off x="2527300" y="708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136434</xdr:rowOff>
    </xdr:from>
    <xdr:to>
      <xdr:col>24</xdr:col>
      <xdr:colOff>63500</xdr:colOff>
      <xdr:row>35</xdr:row>
      <xdr:rowOff>44058</xdr:rowOff>
    </xdr:to>
    <xdr:cxnSp macro="">
      <xdr:nvCxnSpPr>
        <xdr:cNvPr id="63" name="直線コネクタ 62"/>
        <xdr:cNvCxnSpPr/>
      </xdr:nvCxnSpPr>
      <xdr:spPr>
        <a:xfrm flipV="1">
          <a:off x="3797300" y="5965734"/>
          <a:ext cx="838200" cy="7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44058</xdr:rowOff>
    </xdr:from>
    <xdr:to>
      <xdr:col>19</xdr:col>
      <xdr:colOff>177800</xdr:colOff>
      <xdr:row>35</xdr:row>
      <xdr:rowOff>61356</xdr:rowOff>
    </xdr:to>
    <xdr:cxnSp macro="">
      <xdr:nvCxnSpPr>
        <xdr:cNvPr id="66" name="直線コネクタ 65"/>
        <xdr:cNvCxnSpPr/>
      </xdr:nvCxnSpPr>
      <xdr:spPr>
        <a:xfrm flipV="1">
          <a:off x="2908300" y="6044808"/>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24159</xdr:rowOff>
    </xdr:from>
    <xdr:to>
      <xdr:col>15</xdr:col>
      <xdr:colOff>50800</xdr:colOff>
      <xdr:row>35</xdr:row>
      <xdr:rowOff>61356</xdr:rowOff>
    </xdr:to>
    <xdr:cxnSp macro="">
      <xdr:nvCxnSpPr>
        <xdr:cNvPr id="69" name="直線コネクタ 68"/>
        <xdr:cNvCxnSpPr/>
      </xdr:nvCxnSpPr>
      <xdr:spPr>
        <a:xfrm>
          <a:off x="2019300" y="6024909"/>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24159</xdr:rowOff>
    </xdr:from>
    <xdr:to>
      <xdr:col>10</xdr:col>
      <xdr:colOff>114300</xdr:colOff>
      <xdr:row>35</xdr:row>
      <xdr:rowOff>45049</xdr:rowOff>
    </xdr:to>
    <xdr:cxnSp macro="">
      <xdr:nvCxnSpPr>
        <xdr:cNvPr id="72" name="直線コネクタ 71"/>
        <xdr:cNvCxnSpPr/>
      </xdr:nvCxnSpPr>
      <xdr:spPr>
        <a:xfrm flipV="1">
          <a:off x="1130300" y="6024909"/>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85634</xdr:rowOff>
    </xdr:from>
    <xdr:to>
      <xdr:col>24</xdr:col>
      <xdr:colOff>114300</xdr:colOff>
      <xdr:row>35</xdr:row>
      <xdr:rowOff>15784</xdr:rowOff>
    </xdr:to>
    <xdr:sp macro="" textlink="">
      <xdr:nvSpPr>
        <xdr:cNvPr id="82" name="楕円 81"/>
        <xdr:cNvSpPr/>
      </xdr:nvSpPr>
      <xdr:spPr>
        <a:xfrm>
          <a:off x="45847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108511</xdr:rowOff>
    </xdr:from>
    <xdr:ext cx="599010" cy="259045"/>
    <xdr:sp macro="" textlink="">
      <xdr:nvSpPr>
        <xdr:cNvPr id="83" name="人件費該当値テキスト"/>
        <xdr:cNvSpPr txBox="1"/>
      </xdr:nvSpPr>
      <xdr:spPr>
        <a:xfrm>
          <a:off x="4686300" y="576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164708</xdr:rowOff>
    </xdr:from>
    <xdr:to>
      <xdr:col>20</xdr:col>
      <xdr:colOff>38100</xdr:colOff>
      <xdr:row>35</xdr:row>
      <xdr:rowOff>94858</xdr:rowOff>
    </xdr:to>
    <xdr:sp macro="" textlink="">
      <xdr:nvSpPr>
        <xdr:cNvPr id="84" name="楕円 83"/>
        <xdr:cNvSpPr/>
      </xdr:nvSpPr>
      <xdr:spPr>
        <a:xfrm>
          <a:off x="3746500" y="59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111385</xdr:rowOff>
    </xdr:from>
    <xdr:ext cx="534377" cy="259045"/>
    <xdr:sp macro="" textlink="">
      <xdr:nvSpPr>
        <xdr:cNvPr id="85" name="テキスト ボックス 84"/>
        <xdr:cNvSpPr txBox="1"/>
      </xdr:nvSpPr>
      <xdr:spPr>
        <a:xfrm>
          <a:off x="3530111" y="57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10556</xdr:rowOff>
    </xdr:from>
    <xdr:to>
      <xdr:col>15</xdr:col>
      <xdr:colOff>101600</xdr:colOff>
      <xdr:row>35</xdr:row>
      <xdr:rowOff>112156</xdr:rowOff>
    </xdr:to>
    <xdr:sp macro="" textlink="">
      <xdr:nvSpPr>
        <xdr:cNvPr id="86" name="楕円 85"/>
        <xdr:cNvSpPr/>
      </xdr:nvSpPr>
      <xdr:spPr>
        <a:xfrm>
          <a:off x="2857500" y="60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128683</xdr:rowOff>
    </xdr:from>
    <xdr:ext cx="534377" cy="259045"/>
    <xdr:sp macro="" textlink="">
      <xdr:nvSpPr>
        <xdr:cNvPr id="87" name="テキスト ボックス 86"/>
        <xdr:cNvSpPr txBox="1"/>
      </xdr:nvSpPr>
      <xdr:spPr>
        <a:xfrm>
          <a:off x="2641111" y="57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144809</xdr:rowOff>
    </xdr:from>
    <xdr:to>
      <xdr:col>10</xdr:col>
      <xdr:colOff>165100</xdr:colOff>
      <xdr:row>35</xdr:row>
      <xdr:rowOff>74959</xdr:rowOff>
    </xdr:to>
    <xdr:sp macro="" textlink="">
      <xdr:nvSpPr>
        <xdr:cNvPr id="88" name="楕円 87"/>
        <xdr:cNvSpPr/>
      </xdr:nvSpPr>
      <xdr:spPr>
        <a:xfrm>
          <a:off x="1968500" y="59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91486</xdr:rowOff>
    </xdr:from>
    <xdr:ext cx="534377" cy="259045"/>
    <xdr:sp macro="" textlink="">
      <xdr:nvSpPr>
        <xdr:cNvPr id="89" name="テキスト ボックス 88"/>
        <xdr:cNvSpPr txBox="1"/>
      </xdr:nvSpPr>
      <xdr:spPr>
        <a:xfrm>
          <a:off x="1752111" y="57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165699</xdr:rowOff>
    </xdr:from>
    <xdr:to>
      <xdr:col>6</xdr:col>
      <xdr:colOff>38100</xdr:colOff>
      <xdr:row>35</xdr:row>
      <xdr:rowOff>95849</xdr:rowOff>
    </xdr:to>
    <xdr:sp macro="" textlink="">
      <xdr:nvSpPr>
        <xdr:cNvPr id="90" name="楕円 89"/>
        <xdr:cNvSpPr/>
      </xdr:nvSpPr>
      <xdr:spPr>
        <a:xfrm>
          <a:off x="1079500" y="59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112376</xdr:rowOff>
    </xdr:from>
    <xdr:ext cx="534377" cy="259045"/>
    <xdr:sp macro="" textlink="">
      <xdr:nvSpPr>
        <xdr:cNvPr id="91" name="テキスト ボックス 90"/>
        <xdr:cNvSpPr txBox="1"/>
      </xdr:nvSpPr>
      <xdr:spPr>
        <a:xfrm>
          <a:off x="863111" y="57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76204</xdr:rowOff>
    </xdr:from>
    <xdr:to>
      <xdr:col>24</xdr:col>
      <xdr:colOff>63500</xdr:colOff>
      <xdr:row>56</xdr:row>
      <xdr:rowOff>126610</xdr:rowOff>
    </xdr:to>
    <xdr:cxnSp macro="">
      <xdr:nvCxnSpPr>
        <xdr:cNvPr id="118" name="直線コネクタ 117"/>
        <xdr:cNvCxnSpPr/>
      </xdr:nvCxnSpPr>
      <xdr:spPr>
        <a:xfrm flipV="1">
          <a:off x="3797300" y="9677404"/>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126610</xdr:rowOff>
    </xdr:from>
    <xdr:to>
      <xdr:col>19</xdr:col>
      <xdr:colOff>177800</xdr:colOff>
      <xdr:row>56</xdr:row>
      <xdr:rowOff>138274</xdr:rowOff>
    </xdr:to>
    <xdr:cxnSp macro="">
      <xdr:nvCxnSpPr>
        <xdr:cNvPr id="121" name="直線コネクタ 120"/>
        <xdr:cNvCxnSpPr/>
      </xdr:nvCxnSpPr>
      <xdr:spPr>
        <a:xfrm flipV="1">
          <a:off x="2908300" y="9727810"/>
          <a:ext cx="889000" cy="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129066</xdr:rowOff>
    </xdr:from>
    <xdr:to>
      <xdr:col>15</xdr:col>
      <xdr:colOff>50800</xdr:colOff>
      <xdr:row>56</xdr:row>
      <xdr:rowOff>138274</xdr:rowOff>
    </xdr:to>
    <xdr:cxnSp macro="">
      <xdr:nvCxnSpPr>
        <xdr:cNvPr id="124" name="直線コネクタ 123"/>
        <xdr:cNvCxnSpPr/>
      </xdr:nvCxnSpPr>
      <xdr:spPr>
        <a:xfrm>
          <a:off x="2019300" y="9730266"/>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129066</xdr:rowOff>
    </xdr:from>
    <xdr:to>
      <xdr:col>10</xdr:col>
      <xdr:colOff>114300</xdr:colOff>
      <xdr:row>56</xdr:row>
      <xdr:rowOff>153146</xdr:rowOff>
    </xdr:to>
    <xdr:cxnSp macro="">
      <xdr:nvCxnSpPr>
        <xdr:cNvPr id="127" name="直線コネクタ 126"/>
        <xdr:cNvCxnSpPr/>
      </xdr:nvCxnSpPr>
      <xdr:spPr>
        <a:xfrm flipV="1">
          <a:off x="1130300" y="9730266"/>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25404</xdr:rowOff>
    </xdr:from>
    <xdr:to>
      <xdr:col>24</xdr:col>
      <xdr:colOff>114300</xdr:colOff>
      <xdr:row>56</xdr:row>
      <xdr:rowOff>127004</xdr:rowOff>
    </xdr:to>
    <xdr:sp macro="" textlink="">
      <xdr:nvSpPr>
        <xdr:cNvPr id="137" name="楕円 136"/>
        <xdr:cNvSpPr/>
      </xdr:nvSpPr>
      <xdr:spPr>
        <a:xfrm>
          <a:off x="4584700" y="96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48281</xdr:rowOff>
    </xdr:from>
    <xdr:ext cx="534377" cy="259045"/>
    <xdr:sp macro="" textlink="">
      <xdr:nvSpPr>
        <xdr:cNvPr id="138" name="物件費該当値テキスト"/>
        <xdr:cNvSpPr txBox="1"/>
      </xdr:nvSpPr>
      <xdr:spPr>
        <a:xfrm>
          <a:off x="4686300"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75810</xdr:rowOff>
    </xdr:from>
    <xdr:to>
      <xdr:col>20</xdr:col>
      <xdr:colOff>38100</xdr:colOff>
      <xdr:row>57</xdr:row>
      <xdr:rowOff>5960</xdr:rowOff>
    </xdr:to>
    <xdr:sp macro="" textlink="">
      <xdr:nvSpPr>
        <xdr:cNvPr id="139" name="楕円 138"/>
        <xdr:cNvSpPr/>
      </xdr:nvSpPr>
      <xdr:spPr>
        <a:xfrm>
          <a:off x="3746500" y="96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168537</xdr:rowOff>
    </xdr:from>
    <xdr:ext cx="534377" cy="259045"/>
    <xdr:sp macro="" textlink="">
      <xdr:nvSpPr>
        <xdr:cNvPr id="140" name="テキスト ボックス 139"/>
        <xdr:cNvSpPr txBox="1"/>
      </xdr:nvSpPr>
      <xdr:spPr>
        <a:xfrm>
          <a:off x="3530111" y="97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87474</xdr:rowOff>
    </xdr:from>
    <xdr:to>
      <xdr:col>15</xdr:col>
      <xdr:colOff>101600</xdr:colOff>
      <xdr:row>57</xdr:row>
      <xdr:rowOff>17624</xdr:rowOff>
    </xdr:to>
    <xdr:sp macro="" textlink="">
      <xdr:nvSpPr>
        <xdr:cNvPr id="141" name="楕円 140"/>
        <xdr:cNvSpPr/>
      </xdr:nvSpPr>
      <xdr:spPr>
        <a:xfrm>
          <a:off x="2857500" y="96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8751</xdr:rowOff>
    </xdr:from>
    <xdr:ext cx="534377" cy="259045"/>
    <xdr:sp macro="" textlink="">
      <xdr:nvSpPr>
        <xdr:cNvPr id="142" name="テキスト ボックス 141"/>
        <xdr:cNvSpPr txBox="1"/>
      </xdr:nvSpPr>
      <xdr:spPr>
        <a:xfrm>
          <a:off x="2641111" y="97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78266</xdr:rowOff>
    </xdr:from>
    <xdr:to>
      <xdr:col>10</xdr:col>
      <xdr:colOff>165100</xdr:colOff>
      <xdr:row>57</xdr:row>
      <xdr:rowOff>8416</xdr:rowOff>
    </xdr:to>
    <xdr:sp macro="" textlink="">
      <xdr:nvSpPr>
        <xdr:cNvPr id="143" name="楕円 142"/>
        <xdr:cNvSpPr/>
      </xdr:nvSpPr>
      <xdr:spPr>
        <a:xfrm>
          <a:off x="1968500" y="96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24943</xdr:rowOff>
    </xdr:from>
    <xdr:ext cx="534377" cy="259045"/>
    <xdr:sp macro="" textlink="">
      <xdr:nvSpPr>
        <xdr:cNvPr id="144" name="テキスト ボックス 143"/>
        <xdr:cNvSpPr txBox="1"/>
      </xdr:nvSpPr>
      <xdr:spPr>
        <a:xfrm>
          <a:off x="1752111" y="94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102346</xdr:rowOff>
    </xdr:from>
    <xdr:to>
      <xdr:col>6</xdr:col>
      <xdr:colOff>38100</xdr:colOff>
      <xdr:row>57</xdr:row>
      <xdr:rowOff>32496</xdr:rowOff>
    </xdr:to>
    <xdr:sp macro="" textlink="">
      <xdr:nvSpPr>
        <xdr:cNvPr id="145" name="楕円 144"/>
        <xdr:cNvSpPr/>
      </xdr:nvSpPr>
      <xdr:spPr>
        <a:xfrm>
          <a:off x="1079500" y="97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49023</xdr:rowOff>
    </xdr:from>
    <xdr:ext cx="534377" cy="259045"/>
    <xdr:sp macro="" textlink="">
      <xdr:nvSpPr>
        <xdr:cNvPr id="146" name="テキスト ボックス 145"/>
        <xdr:cNvSpPr txBox="1"/>
      </xdr:nvSpPr>
      <xdr:spPr>
        <a:xfrm>
          <a:off x="863111" y="94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148798</xdr:rowOff>
    </xdr:from>
    <xdr:to>
      <xdr:col>24</xdr:col>
      <xdr:colOff>63500</xdr:colOff>
      <xdr:row>75</xdr:row>
      <xdr:rowOff>23457</xdr:rowOff>
    </xdr:to>
    <xdr:cxnSp macro="">
      <xdr:nvCxnSpPr>
        <xdr:cNvPr id="173" name="直線コネクタ 172"/>
        <xdr:cNvCxnSpPr/>
      </xdr:nvCxnSpPr>
      <xdr:spPr>
        <a:xfrm>
          <a:off x="3797300" y="12836098"/>
          <a:ext cx="8382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148798</xdr:rowOff>
    </xdr:from>
    <xdr:to>
      <xdr:col>19</xdr:col>
      <xdr:colOff>177800</xdr:colOff>
      <xdr:row>75</xdr:row>
      <xdr:rowOff>66456</xdr:rowOff>
    </xdr:to>
    <xdr:cxnSp macro="">
      <xdr:nvCxnSpPr>
        <xdr:cNvPr id="176" name="直線コネクタ 175"/>
        <xdr:cNvCxnSpPr/>
      </xdr:nvCxnSpPr>
      <xdr:spPr>
        <a:xfrm flipV="1">
          <a:off x="2908300" y="12836098"/>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61473</xdr:rowOff>
    </xdr:from>
    <xdr:to>
      <xdr:col>15</xdr:col>
      <xdr:colOff>50800</xdr:colOff>
      <xdr:row>75</xdr:row>
      <xdr:rowOff>66456</xdr:rowOff>
    </xdr:to>
    <xdr:cxnSp macro="">
      <xdr:nvCxnSpPr>
        <xdr:cNvPr id="179" name="直線コネクタ 178"/>
        <xdr:cNvCxnSpPr/>
      </xdr:nvCxnSpPr>
      <xdr:spPr>
        <a:xfrm>
          <a:off x="2019300" y="12920223"/>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61473</xdr:rowOff>
    </xdr:from>
    <xdr:to>
      <xdr:col>10</xdr:col>
      <xdr:colOff>114300</xdr:colOff>
      <xdr:row>75</xdr:row>
      <xdr:rowOff>71280</xdr:rowOff>
    </xdr:to>
    <xdr:cxnSp macro="">
      <xdr:nvCxnSpPr>
        <xdr:cNvPr id="182" name="直線コネクタ 181"/>
        <xdr:cNvCxnSpPr/>
      </xdr:nvCxnSpPr>
      <xdr:spPr>
        <a:xfrm flipV="1">
          <a:off x="1130300" y="1292022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144107</xdr:rowOff>
    </xdr:from>
    <xdr:to>
      <xdr:col>24</xdr:col>
      <xdr:colOff>114300</xdr:colOff>
      <xdr:row>75</xdr:row>
      <xdr:rowOff>74257</xdr:rowOff>
    </xdr:to>
    <xdr:sp macro="" textlink="">
      <xdr:nvSpPr>
        <xdr:cNvPr id="192" name="楕円 191"/>
        <xdr:cNvSpPr/>
      </xdr:nvSpPr>
      <xdr:spPr>
        <a:xfrm>
          <a:off x="4584700" y="128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166984</xdr:rowOff>
    </xdr:from>
    <xdr:ext cx="534377" cy="259045"/>
    <xdr:sp macro="" textlink="">
      <xdr:nvSpPr>
        <xdr:cNvPr id="193" name="維持補修費該当値テキスト"/>
        <xdr:cNvSpPr txBox="1"/>
      </xdr:nvSpPr>
      <xdr:spPr>
        <a:xfrm>
          <a:off x="4686300" y="126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97998</xdr:rowOff>
    </xdr:from>
    <xdr:to>
      <xdr:col>20</xdr:col>
      <xdr:colOff>38100</xdr:colOff>
      <xdr:row>75</xdr:row>
      <xdr:rowOff>28148</xdr:rowOff>
    </xdr:to>
    <xdr:sp macro="" textlink="">
      <xdr:nvSpPr>
        <xdr:cNvPr id="194" name="楕円 193"/>
        <xdr:cNvSpPr/>
      </xdr:nvSpPr>
      <xdr:spPr>
        <a:xfrm>
          <a:off x="3746500" y="12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44675</xdr:rowOff>
    </xdr:from>
    <xdr:ext cx="534377" cy="259045"/>
    <xdr:sp macro="" textlink="">
      <xdr:nvSpPr>
        <xdr:cNvPr id="195" name="テキスト ボックス 194"/>
        <xdr:cNvSpPr txBox="1"/>
      </xdr:nvSpPr>
      <xdr:spPr>
        <a:xfrm>
          <a:off x="3530111" y="125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15656</xdr:rowOff>
    </xdr:from>
    <xdr:to>
      <xdr:col>15</xdr:col>
      <xdr:colOff>101600</xdr:colOff>
      <xdr:row>75</xdr:row>
      <xdr:rowOff>117256</xdr:rowOff>
    </xdr:to>
    <xdr:sp macro="" textlink="">
      <xdr:nvSpPr>
        <xdr:cNvPr id="196" name="楕円 195"/>
        <xdr:cNvSpPr/>
      </xdr:nvSpPr>
      <xdr:spPr>
        <a:xfrm>
          <a:off x="2857500" y="128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133783</xdr:rowOff>
    </xdr:from>
    <xdr:ext cx="534377" cy="259045"/>
    <xdr:sp macro="" textlink="">
      <xdr:nvSpPr>
        <xdr:cNvPr id="197" name="テキスト ボックス 196"/>
        <xdr:cNvSpPr txBox="1"/>
      </xdr:nvSpPr>
      <xdr:spPr>
        <a:xfrm>
          <a:off x="2641111" y="126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10673</xdr:rowOff>
    </xdr:from>
    <xdr:to>
      <xdr:col>10</xdr:col>
      <xdr:colOff>165100</xdr:colOff>
      <xdr:row>75</xdr:row>
      <xdr:rowOff>112273</xdr:rowOff>
    </xdr:to>
    <xdr:sp macro="" textlink="">
      <xdr:nvSpPr>
        <xdr:cNvPr id="198" name="楕円 197"/>
        <xdr:cNvSpPr/>
      </xdr:nvSpPr>
      <xdr:spPr>
        <a:xfrm>
          <a:off x="1968500" y="12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128800</xdr:rowOff>
    </xdr:from>
    <xdr:ext cx="534377" cy="259045"/>
    <xdr:sp macro="" textlink="">
      <xdr:nvSpPr>
        <xdr:cNvPr id="199" name="テキスト ボックス 198"/>
        <xdr:cNvSpPr txBox="1"/>
      </xdr:nvSpPr>
      <xdr:spPr>
        <a:xfrm>
          <a:off x="1752111" y="126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20480</xdr:rowOff>
    </xdr:from>
    <xdr:to>
      <xdr:col>6</xdr:col>
      <xdr:colOff>38100</xdr:colOff>
      <xdr:row>75</xdr:row>
      <xdr:rowOff>122080</xdr:rowOff>
    </xdr:to>
    <xdr:sp macro="" textlink="">
      <xdr:nvSpPr>
        <xdr:cNvPr id="200" name="楕円 199"/>
        <xdr:cNvSpPr/>
      </xdr:nvSpPr>
      <xdr:spPr>
        <a:xfrm>
          <a:off x="1079500" y="128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138607</xdr:rowOff>
    </xdr:from>
    <xdr:ext cx="534377" cy="259045"/>
    <xdr:sp macro="" textlink="">
      <xdr:nvSpPr>
        <xdr:cNvPr id="201" name="テキスト ボックス 200"/>
        <xdr:cNvSpPr txBox="1"/>
      </xdr:nvSpPr>
      <xdr:spPr>
        <a:xfrm>
          <a:off x="863111" y="126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125540</xdr:rowOff>
    </xdr:from>
    <xdr:to>
      <xdr:col>24</xdr:col>
      <xdr:colOff>63500</xdr:colOff>
      <xdr:row>95</xdr:row>
      <xdr:rowOff>169748</xdr:rowOff>
    </xdr:to>
    <xdr:cxnSp macro="">
      <xdr:nvCxnSpPr>
        <xdr:cNvPr id="231" name="直線コネクタ 230"/>
        <xdr:cNvCxnSpPr/>
      </xdr:nvCxnSpPr>
      <xdr:spPr>
        <a:xfrm flipV="1">
          <a:off x="3797300" y="16413290"/>
          <a:ext cx="8382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137592</xdr:rowOff>
    </xdr:from>
    <xdr:to>
      <xdr:col>19</xdr:col>
      <xdr:colOff>177800</xdr:colOff>
      <xdr:row>95</xdr:row>
      <xdr:rowOff>169748</xdr:rowOff>
    </xdr:to>
    <xdr:cxnSp macro="">
      <xdr:nvCxnSpPr>
        <xdr:cNvPr id="234" name="直線コネクタ 233"/>
        <xdr:cNvCxnSpPr/>
      </xdr:nvCxnSpPr>
      <xdr:spPr>
        <a:xfrm>
          <a:off x="2908300" y="16425342"/>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105220</xdr:rowOff>
    </xdr:from>
    <xdr:to>
      <xdr:col>15</xdr:col>
      <xdr:colOff>50800</xdr:colOff>
      <xdr:row>95</xdr:row>
      <xdr:rowOff>137592</xdr:rowOff>
    </xdr:to>
    <xdr:cxnSp macro="">
      <xdr:nvCxnSpPr>
        <xdr:cNvPr id="237" name="直線コネクタ 236"/>
        <xdr:cNvCxnSpPr/>
      </xdr:nvCxnSpPr>
      <xdr:spPr>
        <a:xfrm>
          <a:off x="2019300" y="16392970"/>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105220</xdr:rowOff>
    </xdr:from>
    <xdr:to>
      <xdr:col>10</xdr:col>
      <xdr:colOff>114300</xdr:colOff>
      <xdr:row>95</xdr:row>
      <xdr:rowOff>146965</xdr:rowOff>
    </xdr:to>
    <xdr:cxnSp macro="">
      <xdr:nvCxnSpPr>
        <xdr:cNvPr id="240" name="直線コネクタ 239"/>
        <xdr:cNvCxnSpPr/>
      </xdr:nvCxnSpPr>
      <xdr:spPr>
        <a:xfrm flipV="1">
          <a:off x="1130300" y="16392970"/>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74740</xdr:rowOff>
    </xdr:from>
    <xdr:to>
      <xdr:col>24</xdr:col>
      <xdr:colOff>114300</xdr:colOff>
      <xdr:row>96</xdr:row>
      <xdr:rowOff>4890</xdr:rowOff>
    </xdr:to>
    <xdr:sp macro="" textlink="">
      <xdr:nvSpPr>
        <xdr:cNvPr id="250" name="楕円 249"/>
        <xdr:cNvSpPr/>
      </xdr:nvSpPr>
      <xdr:spPr>
        <a:xfrm>
          <a:off x="4584700" y="163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97617</xdr:rowOff>
    </xdr:from>
    <xdr:ext cx="599010" cy="259045"/>
    <xdr:sp macro="" textlink="">
      <xdr:nvSpPr>
        <xdr:cNvPr id="251" name="扶助費該当値テキスト"/>
        <xdr:cNvSpPr txBox="1"/>
      </xdr:nvSpPr>
      <xdr:spPr>
        <a:xfrm>
          <a:off x="4686300" y="1621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118948</xdr:rowOff>
    </xdr:from>
    <xdr:to>
      <xdr:col>20</xdr:col>
      <xdr:colOff>38100</xdr:colOff>
      <xdr:row>96</xdr:row>
      <xdr:rowOff>49098</xdr:rowOff>
    </xdr:to>
    <xdr:sp macro="" textlink="">
      <xdr:nvSpPr>
        <xdr:cNvPr id="252" name="楕円 251"/>
        <xdr:cNvSpPr/>
      </xdr:nvSpPr>
      <xdr:spPr>
        <a:xfrm>
          <a:off x="3746500" y="164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65625</xdr:rowOff>
    </xdr:from>
    <xdr:ext cx="599010" cy="259045"/>
    <xdr:sp macro="" textlink="">
      <xdr:nvSpPr>
        <xdr:cNvPr id="253" name="テキスト ボックス 252"/>
        <xdr:cNvSpPr txBox="1"/>
      </xdr:nvSpPr>
      <xdr:spPr>
        <a:xfrm>
          <a:off x="3497795" y="161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86792</xdr:rowOff>
    </xdr:from>
    <xdr:to>
      <xdr:col>15</xdr:col>
      <xdr:colOff>101600</xdr:colOff>
      <xdr:row>96</xdr:row>
      <xdr:rowOff>16942</xdr:rowOff>
    </xdr:to>
    <xdr:sp macro="" textlink="">
      <xdr:nvSpPr>
        <xdr:cNvPr id="254" name="楕円 253"/>
        <xdr:cNvSpPr/>
      </xdr:nvSpPr>
      <xdr:spPr>
        <a:xfrm>
          <a:off x="2857500" y="163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33469</xdr:rowOff>
    </xdr:from>
    <xdr:ext cx="599010" cy="259045"/>
    <xdr:sp macro="" textlink="">
      <xdr:nvSpPr>
        <xdr:cNvPr id="255" name="テキスト ボックス 254"/>
        <xdr:cNvSpPr txBox="1"/>
      </xdr:nvSpPr>
      <xdr:spPr>
        <a:xfrm>
          <a:off x="2608795" y="1614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54420</xdr:rowOff>
    </xdr:from>
    <xdr:to>
      <xdr:col>10</xdr:col>
      <xdr:colOff>165100</xdr:colOff>
      <xdr:row>95</xdr:row>
      <xdr:rowOff>156020</xdr:rowOff>
    </xdr:to>
    <xdr:sp macro="" textlink="">
      <xdr:nvSpPr>
        <xdr:cNvPr id="256" name="楕円 255"/>
        <xdr:cNvSpPr/>
      </xdr:nvSpPr>
      <xdr:spPr>
        <a:xfrm>
          <a:off x="1968500" y="16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1097</xdr:rowOff>
    </xdr:from>
    <xdr:ext cx="599010" cy="259045"/>
    <xdr:sp macro="" textlink="">
      <xdr:nvSpPr>
        <xdr:cNvPr id="257" name="テキスト ボックス 256"/>
        <xdr:cNvSpPr txBox="1"/>
      </xdr:nvSpPr>
      <xdr:spPr>
        <a:xfrm>
          <a:off x="1719795" y="161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96165</xdr:rowOff>
    </xdr:from>
    <xdr:to>
      <xdr:col>6</xdr:col>
      <xdr:colOff>38100</xdr:colOff>
      <xdr:row>96</xdr:row>
      <xdr:rowOff>26315</xdr:rowOff>
    </xdr:to>
    <xdr:sp macro="" textlink="">
      <xdr:nvSpPr>
        <xdr:cNvPr id="258" name="楕円 257"/>
        <xdr:cNvSpPr/>
      </xdr:nvSpPr>
      <xdr:spPr>
        <a:xfrm>
          <a:off x="10795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42842</xdr:rowOff>
    </xdr:from>
    <xdr:ext cx="599010" cy="259045"/>
    <xdr:sp macro="" textlink="">
      <xdr:nvSpPr>
        <xdr:cNvPr id="259" name="テキスト ボックス 258"/>
        <xdr:cNvSpPr txBox="1"/>
      </xdr:nvSpPr>
      <xdr:spPr>
        <a:xfrm>
          <a:off x="830795" y="161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83</xdr:rowOff>
    </xdr:from>
    <xdr:to>
      <xdr:col>55</xdr:col>
      <xdr:colOff>0</xdr:colOff>
      <xdr:row>33</xdr:row>
      <xdr:rowOff>30618</xdr:rowOff>
    </xdr:to>
    <xdr:cxnSp macro="">
      <xdr:nvCxnSpPr>
        <xdr:cNvPr id="284" name="直線コネクタ 283"/>
        <xdr:cNvCxnSpPr/>
      </xdr:nvCxnSpPr>
      <xdr:spPr>
        <a:xfrm>
          <a:off x="9639300" y="5657933"/>
          <a:ext cx="8382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83</xdr:rowOff>
    </xdr:from>
    <xdr:to>
      <xdr:col>50</xdr:col>
      <xdr:colOff>114300</xdr:colOff>
      <xdr:row>33</xdr:row>
      <xdr:rowOff>53506</xdr:rowOff>
    </xdr:to>
    <xdr:cxnSp macro="">
      <xdr:nvCxnSpPr>
        <xdr:cNvPr id="287" name="直線コネクタ 286"/>
        <xdr:cNvCxnSpPr/>
      </xdr:nvCxnSpPr>
      <xdr:spPr>
        <a:xfrm flipV="1">
          <a:off x="8750300" y="5657933"/>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157114</xdr:rowOff>
    </xdr:from>
    <xdr:to>
      <xdr:col>45</xdr:col>
      <xdr:colOff>177800</xdr:colOff>
      <xdr:row>33</xdr:row>
      <xdr:rowOff>53506</xdr:rowOff>
    </xdr:to>
    <xdr:cxnSp macro="">
      <xdr:nvCxnSpPr>
        <xdr:cNvPr id="290" name="直線コネクタ 289"/>
        <xdr:cNvCxnSpPr/>
      </xdr:nvCxnSpPr>
      <xdr:spPr>
        <a:xfrm>
          <a:off x="7861300" y="5643514"/>
          <a:ext cx="889000" cy="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140712</xdr:rowOff>
    </xdr:from>
    <xdr:to>
      <xdr:col>41</xdr:col>
      <xdr:colOff>50800</xdr:colOff>
      <xdr:row>32</xdr:row>
      <xdr:rowOff>157114</xdr:rowOff>
    </xdr:to>
    <xdr:cxnSp macro="">
      <xdr:nvCxnSpPr>
        <xdr:cNvPr id="293" name="直線コネクタ 292"/>
        <xdr:cNvCxnSpPr/>
      </xdr:nvCxnSpPr>
      <xdr:spPr>
        <a:xfrm>
          <a:off x="6972300" y="5627112"/>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151268</xdr:rowOff>
    </xdr:from>
    <xdr:to>
      <xdr:col>55</xdr:col>
      <xdr:colOff>50800</xdr:colOff>
      <xdr:row>33</xdr:row>
      <xdr:rowOff>81418</xdr:rowOff>
    </xdr:to>
    <xdr:sp macro="" textlink="">
      <xdr:nvSpPr>
        <xdr:cNvPr id="303" name="楕円 302"/>
        <xdr:cNvSpPr/>
      </xdr:nvSpPr>
      <xdr:spPr>
        <a:xfrm>
          <a:off x="10426700" y="56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2695</xdr:rowOff>
    </xdr:from>
    <xdr:ext cx="599010" cy="259045"/>
    <xdr:sp macro="" textlink="">
      <xdr:nvSpPr>
        <xdr:cNvPr id="304" name="補助費等該当値テキスト"/>
        <xdr:cNvSpPr txBox="1"/>
      </xdr:nvSpPr>
      <xdr:spPr>
        <a:xfrm>
          <a:off x="10528300" y="548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120733</xdr:rowOff>
    </xdr:from>
    <xdr:to>
      <xdr:col>50</xdr:col>
      <xdr:colOff>165100</xdr:colOff>
      <xdr:row>33</xdr:row>
      <xdr:rowOff>50883</xdr:rowOff>
    </xdr:to>
    <xdr:sp macro="" textlink="">
      <xdr:nvSpPr>
        <xdr:cNvPr id="305" name="楕円 304"/>
        <xdr:cNvSpPr/>
      </xdr:nvSpPr>
      <xdr:spPr>
        <a:xfrm>
          <a:off x="9588500" y="56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67410</xdr:rowOff>
    </xdr:from>
    <xdr:ext cx="599010" cy="259045"/>
    <xdr:sp macro="" textlink="">
      <xdr:nvSpPr>
        <xdr:cNvPr id="306" name="テキスト ボックス 305"/>
        <xdr:cNvSpPr txBox="1"/>
      </xdr:nvSpPr>
      <xdr:spPr>
        <a:xfrm>
          <a:off x="9339795" y="53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2706</xdr:rowOff>
    </xdr:from>
    <xdr:to>
      <xdr:col>46</xdr:col>
      <xdr:colOff>38100</xdr:colOff>
      <xdr:row>33</xdr:row>
      <xdr:rowOff>104306</xdr:rowOff>
    </xdr:to>
    <xdr:sp macro="" textlink="">
      <xdr:nvSpPr>
        <xdr:cNvPr id="307" name="楕円 306"/>
        <xdr:cNvSpPr/>
      </xdr:nvSpPr>
      <xdr:spPr>
        <a:xfrm>
          <a:off x="8699500" y="56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120833</xdr:rowOff>
    </xdr:from>
    <xdr:ext cx="599010" cy="259045"/>
    <xdr:sp macro="" textlink="">
      <xdr:nvSpPr>
        <xdr:cNvPr id="308" name="テキスト ボックス 307"/>
        <xdr:cNvSpPr txBox="1"/>
      </xdr:nvSpPr>
      <xdr:spPr>
        <a:xfrm>
          <a:off x="8450795" y="543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106314</xdr:rowOff>
    </xdr:from>
    <xdr:to>
      <xdr:col>41</xdr:col>
      <xdr:colOff>101600</xdr:colOff>
      <xdr:row>33</xdr:row>
      <xdr:rowOff>36464</xdr:rowOff>
    </xdr:to>
    <xdr:sp macro="" textlink="">
      <xdr:nvSpPr>
        <xdr:cNvPr id="309" name="楕円 308"/>
        <xdr:cNvSpPr/>
      </xdr:nvSpPr>
      <xdr:spPr>
        <a:xfrm>
          <a:off x="7810500" y="55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52991</xdr:rowOff>
    </xdr:from>
    <xdr:ext cx="599010" cy="259045"/>
    <xdr:sp macro="" textlink="">
      <xdr:nvSpPr>
        <xdr:cNvPr id="310" name="テキスト ボックス 309"/>
        <xdr:cNvSpPr txBox="1"/>
      </xdr:nvSpPr>
      <xdr:spPr>
        <a:xfrm>
          <a:off x="7561795" y="536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89912</xdr:rowOff>
    </xdr:from>
    <xdr:to>
      <xdr:col>36</xdr:col>
      <xdr:colOff>165100</xdr:colOff>
      <xdr:row>33</xdr:row>
      <xdr:rowOff>20062</xdr:rowOff>
    </xdr:to>
    <xdr:sp macro="" textlink="">
      <xdr:nvSpPr>
        <xdr:cNvPr id="311" name="楕円 310"/>
        <xdr:cNvSpPr/>
      </xdr:nvSpPr>
      <xdr:spPr>
        <a:xfrm>
          <a:off x="6921500" y="55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36589</xdr:rowOff>
    </xdr:from>
    <xdr:ext cx="599010" cy="259045"/>
    <xdr:sp macro="" textlink="">
      <xdr:nvSpPr>
        <xdr:cNvPr id="312" name="テキスト ボックス 311"/>
        <xdr:cNvSpPr txBox="1"/>
      </xdr:nvSpPr>
      <xdr:spPr>
        <a:xfrm>
          <a:off x="6672795" y="535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112579</xdr:rowOff>
    </xdr:from>
    <xdr:to>
      <xdr:col>55</xdr:col>
      <xdr:colOff>0</xdr:colOff>
      <xdr:row>56</xdr:row>
      <xdr:rowOff>9046</xdr:rowOff>
    </xdr:to>
    <xdr:cxnSp macro="">
      <xdr:nvCxnSpPr>
        <xdr:cNvPr id="339" name="直線コネクタ 338"/>
        <xdr:cNvCxnSpPr/>
      </xdr:nvCxnSpPr>
      <xdr:spPr>
        <a:xfrm flipV="1">
          <a:off x="9639300" y="9542329"/>
          <a:ext cx="8382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87822</xdr:rowOff>
    </xdr:from>
    <xdr:to>
      <xdr:col>50</xdr:col>
      <xdr:colOff>114300</xdr:colOff>
      <xdr:row>56</xdr:row>
      <xdr:rowOff>9046</xdr:rowOff>
    </xdr:to>
    <xdr:cxnSp macro="">
      <xdr:nvCxnSpPr>
        <xdr:cNvPr id="342" name="直線コネクタ 341"/>
        <xdr:cNvCxnSpPr/>
      </xdr:nvCxnSpPr>
      <xdr:spPr>
        <a:xfrm>
          <a:off x="8750300" y="9346122"/>
          <a:ext cx="889000" cy="26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87822</xdr:rowOff>
    </xdr:from>
    <xdr:to>
      <xdr:col>45</xdr:col>
      <xdr:colOff>177800</xdr:colOff>
      <xdr:row>56</xdr:row>
      <xdr:rowOff>78215</xdr:rowOff>
    </xdr:to>
    <xdr:cxnSp macro="">
      <xdr:nvCxnSpPr>
        <xdr:cNvPr id="345" name="直線コネクタ 344"/>
        <xdr:cNvCxnSpPr/>
      </xdr:nvCxnSpPr>
      <xdr:spPr>
        <a:xfrm flipV="1">
          <a:off x="7861300" y="9346122"/>
          <a:ext cx="889000" cy="3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16484</xdr:rowOff>
    </xdr:from>
    <xdr:to>
      <xdr:col>41</xdr:col>
      <xdr:colOff>50800</xdr:colOff>
      <xdr:row>56</xdr:row>
      <xdr:rowOff>78215</xdr:rowOff>
    </xdr:to>
    <xdr:cxnSp macro="">
      <xdr:nvCxnSpPr>
        <xdr:cNvPr id="348" name="直線コネクタ 347"/>
        <xdr:cNvCxnSpPr/>
      </xdr:nvCxnSpPr>
      <xdr:spPr>
        <a:xfrm>
          <a:off x="6972300" y="9446234"/>
          <a:ext cx="889000" cy="2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61779</xdr:rowOff>
    </xdr:from>
    <xdr:to>
      <xdr:col>55</xdr:col>
      <xdr:colOff>50800</xdr:colOff>
      <xdr:row>55</xdr:row>
      <xdr:rowOff>163379</xdr:rowOff>
    </xdr:to>
    <xdr:sp macro="" textlink="">
      <xdr:nvSpPr>
        <xdr:cNvPr id="358" name="楕円 357"/>
        <xdr:cNvSpPr/>
      </xdr:nvSpPr>
      <xdr:spPr>
        <a:xfrm>
          <a:off x="10426700" y="9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84656</xdr:rowOff>
    </xdr:from>
    <xdr:ext cx="599010" cy="259045"/>
    <xdr:sp macro="" textlink="">
      <xdr:nvSpPr>
        <xdr:cNvPr id="359" name="普通建設事業費該当値テキスト"/>
        <xdr:cNvSpPr txBox="1"/>
      </xdr:nvSpPr>
      <xdr:spPr>
        <a:xfrm>
          <a:off x="10528300" y="93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129696</xdr:rowOff>
    </xdr:from>
    <xdr:to>
      <xdr:col>50</xdr:col>
      <xdr:colOff>165100</xdr:colOff>
      <xdr:row>56</xdr:row>
      <xdr:rowOff>59846</xdr:rowOff>
    </xdr:to>
    <xdr:sp macro="" textlink="">
      <xdr:nvSpPr>
        <xdr:cNvPr id="360" name="楕円 359"/>
        <xdr:cNvSpPr/>
      </xdr:nvSpPr>
      <xdr:spPr>
        <a:xfrm>
          <a:off x="9588500" y="95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76373</xdr:rowOff>
    </xdr:from>
    <xdr:ext cx="599010" cy="259045"/>
    <xdr:sp macro="" textlink="">
      <xdr:nvSpPr>
        <xdr:cNvPr id="361" name="テキスト ボックス 360"/>
        <xdr:cNvSpPr txBox="1"/>
      </xdr:nvSpPr>
      <xdr:spPr>
        <a:xfrm>
          <a:off x="9339795" y="933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37022</xdr:rowOff>
    </xdr:from>
    <xdr:to>
      <xdr:col>46</xdr:col>
      <xdr:colOff>38100</xdr:colOff>
      <xdr:row>54</xdr:row>
      <xdr:rowOff>138622</xdr:rowOff>
    </xdr:to>
    <xdr:sp macro="" textlink="">
      <xdr:nvSpPr>
        <xdr:cNvPr id="362" name="楕円 361"/>
        <xdr:cNvSpPr/>
      </xdr:nvSpPr>
      <xdr:spPr>
        <a:xfrm>
          <a:off x="8699500" y="92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155149</xdr:rowOff>
    </xdr:from>
    <xdr:ext cx="599010" cy="259045"/>
    <xdr:sp macro="" textlink="">
      <xdr:nvSpPr>
        <xdr:cNvPr id="363" name="テキスト ボックス 362"/>
        <xdr:cNvSpPr txBox="1"/>
      </xdr:nvSpPr>
      <xdr:spPr>
        <a:xfrm>
          <a:off x="8450795" y="907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27415</xdr:rowOff>
    </xdr:from>
    <xdr:to>
      <xdr:col>41</xdr:col>
      <xdr:colOff>101600</xdr:colOff>
      <xdr:row>56</xdr:row>
      <xdr:rowOff>129015</xdr:rowOff>
    </xdr:to>
    <xdr:sp macro="" textlink="">
      <xdr:nvSpPr>
        <xdr:cNvPr id="364" name="楕円 363"/>
        <xdr:cNvSpPr/>
      </xdr:nvSpPr>
      <xdr:spPr>
        <a:xfrm>
          <a:off x="7810500" y="96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145542</xdr:rowOff>
    </xdr:from>
    <xdr:ext cx="534377" cy="259045"/>
    <xdr:sp macro="" textlink="">
      <xdr:nvSpPr>
        <xdr:cNvPr id="365" name="テキスト ボックス 364"/>
        <xdr:cNvSpPr txBox="1"/>
      </xdr:nvSpPr>
      <xdr:spPr>
        <a:xfrm>
          <a:off x="7594111" y="9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137134</xdr:rowOff>
    </xdr:from>
    <xdr:to>
      <xdr:col>36</xdr:col>
      <xdr:colOff>165100</xdr:colOff>
      <xdr:row>55</xdr:row>
      <xdr:rowOff>67284</xdr:rowOff>
    </xdr:to>
    <xdr:sp macro="" textlink="">
      <xdr:nvSpPr>
        <xdr:cNvPr id="366" name="楕円 365"/>
        <xdr:cNvSpPr/>
      </xdr:nvSpPr>
      <xdr:spPr>
        <a:xfrm>
          <a:off x="6921500" y="93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83811</xdr:rowOff>
    </xdr:from>
    <xdr:ext cx="599010" cy="259045"/>
    <xdr:sp macro="" textlink="">
      <xdr:nvSpPr>
        <xdr:cNvPr id="367" name="テキスト ボックス 366"/>
        <xdr:cNvSpPr txBox="1"/>
      </xdr:nvSpPr>
      <xdr:spPr>
        <a:xfrm>
          <a:off x="6672795" y="917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113441</xdr:rowOff>
    </xdr:from>
    <xdr:to>
      <xdr:col>55</xdr:col>
      <xdr:colOff>0</xdr:colOff>
      <xdr:row>77</xdr:row>
      <xdr:rowOff>132370</xdr:rowOff>
    </xdr:to>
    <xdr:cxnSp macro="">
      <xdr:nvCxnSpPr>
        <xdr:cNvPr id="396" name="直線コネクタ 395"/>
        <xdr:cNvCxnSpPr/>
      </xdr:nvCxnSpPr>
      <xdr:spPr>
        <a:xfrm>
          <a:off x="9639300" y="13315091"/>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20120</xdr:rowOff>
    </xdr:from>
    <xdr:to>
      <xdr:col>50</xdr:col>
      <xdr:colOff>114300</xdr:colOff>
      <xdr:row>77</xdr:row>
      <xdr:rowOff>113441</xdr:rowOff>
    </xdr:to>
    <xdr:cxnSp macro="">
      <xdr:nvCxnSpPr>
        <xdr:cNvPr id="399" name="直線コネクタ 398"/>
        <xdr:cNvCxnSpPr/>
      </xdr:nvCxnSpPr>
      <xdr:spPr>
        <a:xfrm>
          <a:off x="8750300" y="12707420"/>
          <a:ext cx="889000" cy="6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20120</xdr:rowOff>
    </xdr:from>
    <xdr:to>
      <xdr:col>45</xdr:col>
      <xdr:colOff>177800</xdr:colOff>
      <xdr:row>77</xdr:row>
      <xdr:rowOff>74968</xdr:rowOff>
    </xdr:to>
    <xdr:cxnSp macro="">
      <xdr:nvCxnSpPr>
        <xdr:cNvPr id="402" name="直線コネクタ 401"/>
        <xdr:cNvCxnSpPr/>
      </xdr:nvCxnSpPr>
      <xdr:spPr>
        <a:xfrm flipV="1">
          <a:off x="7861300" y="12707420"/>
          <a:ext cx="889000" cy="56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74968</xdr:rowOff>
    </xdr:from>
    <xdr:to>
      <xdr:col>41</xdr:col>
      <xdr:colOff>50800</xdr:colOff>
      <xdr:row>77</xdr:row>
      <xdr:rowOff>132606</xdr:rowOff>
    </xdr:to>
    <xdr:cxnSp macro="">
      <xdr:nvCxnSpPr>
        <xdr:cNvPr id="405" name="直線コネクタ 404"/>
        <xdr:cNvCxnSpPr/>
      </xdr:nvCxnSpPr>
      <xdr:spPr>
        <a:xfrm flipV="1">
          <a:off x="6972300" y="13276618"/>
          <a:ext cx="8890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81570</xdr:rowOff>
    </xdr:from>
    <xdr:to>
      <xdr:col>55</xdr:col>
      <xdr:colOff>50800</xdr:colOff>
      <xdr:row>78</xdr:row>
      <xdr:rowOff>11720</xdr:rowOff>
    </xdr:to>
    <xdr:sp macro="" textlink="">
      <xdr:nvSpPr>
        <xdr:cNvPr id="415" name="楕円 414"/>
        <xdr:cNvSpPr/>
      </xdr:nvSpPr>
      <xdr:spPr>
        <a:xfrm>
          <a:off x="10426700" y="132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104447</xdr:rowOff>
    </xdr:from>
    <xdr:ext cx="534377" cy="259045"/>
    <xdr:sp macro="" textlink="">
      <xdr:nvSpPr>
        <xdr:cNvPr id="416" name="普通建設事業費 （ うち新規整備　）該当値テキスト"/>
        <xdr:cNvSpPr txBox="1"/>
      </xdr:nvSpPr>
      <xdr:spPr>
        <a:xfrm>
          <a:off x="10528300" y="131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62641</xdr:rowOff>
    </xdr:from>
    <xdr:to>
      <xdr:col>50</xdr:col>
      <xdr:colOff>165100</xdr:colOff>
      <xdr:row>77</xdr:row>
      <xdr:rowOff>164241</xdr:rowOff>
    </xdr:to>
    <xdr:sp macro="" textlink="">
      <xdr:nvSpPr>
        <xdr:cNvPr id="417" name="楕円 416"/>
        <xdr:cNvSpPr/>
      </xdr:nvSpPr>
      <xdr:spPr>
        <a:xfrm>
          <a:off x="9588500" y="132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9318</xdr:rowOff>
    </xdr:from>
    <xdr:ext cx="534377" cy="259045"/>
    <xdr:sp macro="" textlink="">
      <xdr:nvSpPr>
        <xdr:cNvPr id="418" name="テキスト ボックス 417"/>
        <xdr:cNvSpPr txBox="1"/>
      </xdr:nvSpPr>
      <xdr:spPr>
        <a:xfrm>
          <a:off x="9372111" y="130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140770</xdr:rowOff>
    </xdr:from>
    <xdr:to>
      <xdr:col>46</xdr:col>
      <xdr:colOff>38100</xdr:colOff>
      <xdr:row>74</xdr:row>
      <xdr:rowOff>70920</xdr:rowOff>
    </xdr:to>
    <xdr:sp macro="" textlink="">
      <xdr:nvSpPr>
        <xdr:cNvPr id="419" name="楕円 418"/>
        <xdr:cNvSpPr/>
      </xdr:nvSpPr>
      <xdr:spPr>
        <a:xfrm>
          <a:off x="8699500" y="126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87447</xdr:rowOff>
    </xdr:from>
    <xdr:ext cx="599010" cy="259045"/>
    <xdr:sp macro="" textlink="">
      <xdr:nvSpPr>
        <xdr:cNvPr id="420" name="テキスト ボックス 419"/>
        <xdr:cNvSpPr txBox="1"/>
      </xdr:nvSpPr>
      <xdr:spPr>
        <a:xfrm>
          <a:off x="8450795" y="1243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24168</xdr:rowOff>
    </xdr:from>
    <xdr:to>
      <xdr:col>41</xdr:col>
      <xdr:colOff>101600</xdr:colOff>
      <xdr:row>77</xdr:row>
      <xdr:rowOff>125768</xdr:rowOff>
    </xdr:to>
    <xdr:sp macro="" textlink="">
      <xdr:nvSpPr>
        <xdr:cNvPr id="421" name="楕円 420"/>
        <xdr:cNvSpPr/>
      </xdr:nvSpPr>
      <xdr:spPr>
        <a:xfrm>
          <a:off x="7810500" y="13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142295</xdr:rowOff>
    </xdr:from>
    <xdr:ext cx="534377" cy="259045"/>
    <xdr:sp macro="" textlink="">
      <xdr:nvSpPr>
        <xdr:cNvPr id="422" name="テキスト ボックス 421"/>
        <xdr:cNvSpPr txBox="1"/>
      </xdr:nvSpPr>
      <xdr:spPr>
        <a:xfrm>
          <a:off x="7594111" y="130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81806</xdr:rowOff>
    </xdr:from>
    <xdr:to>
      <xdr:col>36</xdr:col>
      <xdr:colOff>165100</xdr:colOff>
      <xdr:row>78</xdr:row>
      <xdr:rowOff>11956</xdr:rowOff>
    </xdr:to>
    <xdr:sp macro="" textlink="">
      <xdr:nvSpPr>
        <xdr:cNvPr id="423" name="楕円 422"/>
        <xdr:cNvSpPr/>
      </xdr:nvSpPr>
      <xdr:spPr>
        <a:xfrm>
          <a:off x="6921500" y="132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3083</xdr:rowOff>
    </xdr:from>
    <xdr:ext cx="534377" cy="259045"/>
    <xdr:sp macro="" textlink="">
      <xdr:nvSpPr>
        <xdr:cNvPr id="424" name="テキスト ボックス 423"/>
        <xdr:cNvSpPr txBox="1"/>
      </xdr:nvSpPr>
      <xdr:spPr>
        <a:xfrm>
          <a:off x="6705111" y="1337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157173</xdr:rowOff>
    </xdr:from>
    <xdr:to>
      <xdr:col>55</xdr:col>
      <xdr:colOff>0</xdr:colOff>
      <xdr:row>97</xdr:row>
      <xdr:rowOff>76332</xdr:rowOff>
    </xdr:to>
    <xdr:cxnSp macro="">
      <xdr:nvCxnSpPr>
        <xdr:cNvPr id="453" name="直線コネクタ 452"/>
        <xdr:cNvCxnSpPr/>
      </xdr:nvCxnSpPr>
      <xdr:spPr>
        <a:xfrm flipV="1">
          <a:off x="9639300" y="16444923"/>
          <a:ext cx="838200" cy="2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76332</xdr:rowOff>
    </xdr:from>
    <xdr:to>
      <xdr:col>50</xdr:col>
      <xdr:colOff>114300</xdr:colOff>
      <xdr:row>97</xdr:row>
      <xdr:rowOff>126296</xdr:rowOff>
    </xdr:to>
    <xdr:cxnSp macro="">
      <xdr:nvCxnSpPr>
        <xdr:cNvPr id="456" name="直線コネクタ 455"/>
        <xdr:cNvCxnSpPr/>
      </xdr:nvCxnSpPr>
      <xdr:spPr>
        <a:xfrm flipV="1">
          <a:off x="8750300" y="16706982"/>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93980</xdr:rowOff>
    </xdr:from>
    <xdr:to>
      <xdr:col>45</xdr:col>
      <xdr:colOff>177800</xdr:colOff>
      <xdr:row>97</xdr:row>
      <xdr:rowOff>126296</xdr:rowOff>
    </xdr:to>
    <xdr:cxnSp macro="">
      <xdr:nvCxnSpPr>
        <xdr:cNvPr id="459" name="直線コネクタ 458"/>
        <xdr:cNvCxnSpPr/>
      </xdr:nvCxnSpPr>
      <xdr:spPr>
        <a:xfrm>
          <a:off x="7861300" y="16724630"/>
          <a:ext cx="8890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93980</xdr:rowOff>
    </xdr:from>
    <xdr:to>
      <xdr:col>41</xdr:col>
      <xdr:colOff>50800</xdr:colOff>
      <xdr:row>98</xdr:row>
      <xdr:rowOff>144661</xdr:rowOff>
    </xdr:to>
    <xdr:cxnSp macro="">
      <xdr:nvCxnSpPr>
        <xdr:cNvPr id="462" name="直線コネクタ 461"/>
        <xdr:cNvCxnSpPr/>
      </xdr:nvCxnSpPr>
      <xdr:spPr>
        <a:xfrm flipV="1">
          <a:off x="6972300" y="16724630"/>
          <a:ext cx="889000" cy="2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106373</xdr:rowOff>
    </xdr:from>
    <xdr:to>
      <xdr:col>55</xdr:col>
      <xdr:colOff>50800</xdr:colOff>
      <xdr:row>96</xdr:row>
      <xdr:rowOff>36523</xdr:rowOff>
    </xdr:to>
    <xdr:sp macro="" textlink="">
      <xdr:nvSpPr>
        <xdr:cNvPr id="472" name="楕円 471"/>
        <xdr:cNvSpPr/>
      </xdr:nvSpPr>
      <xdr:spPr>
        <a:xfrm>
          <a:off x="10426700" y="163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129250</xdr:rowOff>
    </xdr:from>
    <xdr:ext cx="534377" cy="259045"/>
    <xdr:sp macro="" textlink="">
      <xdr:nvSpPr>
        <xdr:cNvPr id="473" name="普通建設事業費 （ うち更新整備　）該当値テキスト"/>
        <xdr:cNvSpPr txBox="1"/>
      </xdr:nvSpPr>
      <xdr:spPr>
        <a:xfrm>
          <a:off x="10528300" y="162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25532</xdr:rowOff>
    </xdr:from>
    <xdr:to>
      <xdr:col>50</xdr:col>
      <xdr:colOff>165100</xdr:colOff>
      <xdr:row>97</xdr:row>
      <xdr:rowOff>127132</xdr:rowOff>
    </xdr:to>
    <xdr:sp macro="" textlink="">
      <xdr:nvSpPr>
        <xdr:cNvPr id="474" name="楕円 473"/>
        <xdr:cNvSpPr/>
      </xdr:nvSpPr>
      <xdr:spPr>
        <a:xfrm>
          <a:off x="9588500" y="166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118259</xdr:rowOff>
    </xdr:from>
    <xdr:ext cx="534377" cy="259045"/>
    <xdr:sp macro="" textlink="">
      <xdr:nvSpPr>
        <xdr:cNvPr id="475" name="テキスト ボックス 474"/>
        <xdr:cNvSpPr txBox="1"/>
      </xdr:nvSpPr>
      <xdr:spPr>
        <a:xfrm>
          <a:off x="9372111" y="1674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75496</xdr:rowOff>
    </xdr:from>
    <xdr:to>
      <xdr:col>46</xdr:col>
      <xdr:colOff>38100</xdr:colOff>
      <xdr:row>98</xdr:row>
      <xdr:rowOff>5646</xdr:rowOff>
    </xdr:to>
    <xdr:sp macro="" textlink="">
      <xdr:nvSpPr>
        <xdr:cNvPr id="476" name="楕円 475"/>
        <xdr:cNvSpPr/>
      </xdr:nvSpPr>
      <xdr:spPr>
        <a:xfrm>
          <a:off x="8699500" y="167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168223</xdr:rowOff>
    </xdr:from>
    <xdr:ext cx="534377" cy="259045"/>
    <xdr:sp macro="" textlink="">
      <xdr:nvSpPr>
        <xdr:cNvPr id="477" name="テキスト ボックス 476"/>
        <xdr:cNvSpPr txBox="1"/>
      </xdr:nvSpPr>
      <xdr:spPr>
        <a:xfrm>
          <a:off x="8483111" y="167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43180</xdr:rowOff>
    </xdr:from>
    <xdr:to>
      <xdr:col>41</xdr:col>
      <xdr:colOff>101600</xdr:colOff>
      <xdr:row>97</xdr:row>
      <xdr:rowOff>144780</xdr:rowOff>
    </xdr:to>
    <xdr:sp macro="" textlink="">
      <xdr:nvSpPr>
        <xdr:cNvPr id="478" name="楕円 477"/>
        <xdr:cNvSpPr/>
      </xdr:nvSpPr>
      <xdr:spPr>
        <a:xfrm>
          <a:off x="7810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135907</xdr:rowOff>
    </xdr:from>
    <xdr:ext cx="534377" cy="259045"/>
    <xdr:sp macro="" textlink="">
      <xdr:nvSpPr>
        <xdr:cNvPr id="479" name="テキスト ボックス 478"/>
        <xdr:cNvSpPr txBox="1"/>
      </xdr:nvSpPr>
      <xdr:spPr>
        <a:xfrm>
          <a:off x="7594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93861</xdr:rowOff>
    </xdr:from>
    <xdr:to>
      <xdr:col>36</xdr:col>
      <xdr:colOff>165100</xdr:colOff>
      <xdr:row>99</xdr:row>
      <xdr:rowOff>24011</xdr:rowOff>
    </xdr:to>
    <xdr:sp macro="" textlink="">
      <xdr:nvSpPr>
        <xdr:cNvPr id="480" name="楕円 479"/>
        <xdr:cNvSpPr/>
      </xdr:nvSpPr>
      <xdr:spPr>
        <a:xfrm>
          <a:off x="6921500" y="168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15138</xdr:rowOff>
    </xdr:from>
    <xdr:ext cx="469744" cy="259045"/>
    <xdr:sp macro="" textlink="">
      <xdr:nvSpPr>
        <xdr:cNvPr id="481" name="テキスト ボックス 480"/>
        <xdr:cNvSpPr txBox="1"/>
      </xdr:nvSpPr>
      <xdr:spPr>
        <a:xfrm>
          <a:off x="6737428" y="1698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67463</xdr:rowOff>
    </xdr:from>
    <xdr:to>
      <xdr:col>85</xdr:col>
      <xdr:colOff>127000</xdr:colOff>
      <xdr:row>39</xdr:row>
      <xdr:rowOff>72067</xdr:rowOff>
    </xdr:to>
    <xdr:cxnSp macro="">
      <xdr:nvCxnSpPr>
        <xdr:cNvPr id="512" name="直線コネクタ 511"/>
        <xdr:cNvCxnSpPr/>
      </xdr:nvCxnSpPr>
      <xdr:spPr>
        <a:xfrm>
          <a:off x="15481300" y="6582563"/>
          <a:ext cx="838200" cy="17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67463</xdr:rowOff>
    </xdr:from>
    <xdr:to>
      <xdr:col>81</xdr:col>
      <xdr:colOff>50800</xdr:colOff>
      <xdr:row>39</xdr:row>
      <xdr:rowOff>74010</xdr:rowOff>
    </xdr:to>
    <xdr:cxnSp macro="">
      <xdr:nvCxnSpPr>
        <xdr:cNvPr id="515" name="直線コネクタ 514"/>
        <xdr:cNvCxnSpPr/>
      </xdr:nvCxnSpPr>
      <xdr:spPr>
        <a:xfrm flipV="1">
          <a:off x="14592300" y="6582563"/>
          <a:ext cx="889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28584</xdr:rowOff>
    </xdr:from>
    <xdr:to>
      <xdr:col>76</xdr:col>
      <xdr:colOff>114300</xdr:colOff>
      <xdr:row>39</xdr:row>
      <xdr:rowOff>74010</xdr:rowOff>
    </xdr:to>
    <xdr:cxnSp macro="">
      <xdr:nvCxnSpPr>
        <xdr:cNvPr id="518" name="直線コネクタ 517"/>
        <xdr:cNvCxnSpPr/>
      </xdr:nvCxnSpPr>
      <xdr:spPr>
        <a:xfrm>
          <a:off x="13703300" y="6543684"/>
          <a:ext cx="889000" cy="2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28584</xdr:rowOff>
    </xdr:from>
    <xdr:to>
      <xdr:col>71</xdr:col>
      <xdr:colOff>177800</xdr:colOff>
      <xdr:row>39</xdr:row>
      <xdr:rowOff>91187</xdr:rowOff>
    </xdr:to>
    <xdr:cxnSp macro="">
      <xdr:nvCxnSpPr>
        <xdr:cNvPr id="521" name="直線コネクタ 520"/>
        <xdr:cNvCxnSpPr/>
      </xdr:nvCxnSpPr>
      <xdr:spPr>
        <a:xfrm flipV="1">
          <a:off x="12814300" y="6543684"/>
          <a:ext cx="889000" cy="23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21267</xdr:rowOff>
    </xdr:from>
    <xdr:to>
      <xdr:col>85</xdr:col>
      <xdr:colOff>177800</xdr:colOff>
      <xdr:row>39</xdr:row>
      <xdr:rowOff>122867</xdr:rowOff>
    </xdr:to>
    <xdr:sp macro="" textlink="">
      <xdr:nvSpPr>
        <xdr:cNvPr id="531" name="楕円 530"/>
        <xdr:cNvSpPr/>
      </xdr:nvSpPr>
      <xdr:spPr>
        <a:xfrm>
          <a:off x="16268700" y="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107644</xdr:rowOff>
    </xdr:from>
    <xdr:ext cx="469744" cy="259045"/>
    <xdr:sp macro="" textlink="">
      <xdr:nvSpPr>
        <xdr:cNvPr id="532" name="災害復旧事業費該当値テキスト"/>
        <xdr:cNvSpPr txBox="1"/>
      </xdr:nvSpPr>
      <xdr:spPr>
        <a:xfrm>
          <a:off x="16370300" y="662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16663</xdr:rowOff>
    </xdr:from>
    <xdr:to>
      <xdr:col>81</xdr:col>
      <xdr:colOff>101600</xdr:colOff>
      <xdr:row>38</xdr:row>
      <xdr:rowOff>118263</xdr:rowOff>
    </xdr:to>
    <xdr:sp macro="" textlink="">
      <xdr:nvSpPr>
        <xdr:cNvPr id="533" name="楕円 532"/>
        <xdr:cNvSpPr/>
      </xdr:nvSpPr>
      <xdr:spPr>
        <a:xfrm>
          <a:off x="1543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134790</xdr:rowOff>
    </xdr:from>
    <xdr:ext cx="534377" cy="259045"/>
    <xdr:sp macro="" textlink="">
      <xdr:nvSpPr>
        <xdr:cNvPr id="534" name="テキスト ボックス 533"/>
        <xdr:cNvSpPr txBox="1"/>
      </xdr:nvSpPr>
      <xdr:spPr>
        <a:xfrm>
          <a:off x="15214111" y="63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23210</xdr:rowOff>
    </xdr:from>
    <xdr:to>
      <xdr:col>76</xdr:col>
      <xdr:colOff>165100</xdr:colOff>
      <xdr:row>39</xdr:row>
      <xdr:rowOff>124810</xdr:rowOff>
    </xdr:to>
    <xdr:sp macro="" textlink="">
      <xdr:nvSpPr>
        <xdr:cNvPr id="535" name="楕円 534"/>
        <xdr:cNvSpPr/>
      </xdr:nvSpPr>
      <xdr:spPr>
        <a:xfrm>
          <a:off x="14541500" y="67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115937</xdr:rowOff>
    </xdr:from>
    <xdr:ext cx="469744" cy="259045"/>
    <xdr:sp macro="" textlink="">
      <xdr:nvSpPr>
        <xdr:cNvPr id="536" name="テキスト ボックス 535"/>
        <xdr:cNvSpPr txBox="1"/>
      </xdr:nvSpPr>
      <xdr:spPr>
        <a:xfrm>
          <a:off x="14357428" y="68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149234</xdr:rowOff>
    </xdr:from>
    <xdr:to>
      <xdr:col>72</xdr:col>
      <xdr:colOff>38100</xdr:colOff>
      <xdr:row>38</xdr:row>
      <xdr:rowOff>79384</xdr:rowOff>
    </xdr:to>
    <xdr:sp macro="" textlink="">
      <xdr:nvSpPr>
        <xdr:cNvPr id="537" name="楕円 536"/>
        <xdr:cNvSpPr/>
      </xdr:nvSpPr>
      <xdr:spPr>
        <a:xfrm>
          <a:off x="13652500" y="64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95911</xdr:rowOff>
    </xdr:from>
    <xdr:ext cx="534377" cy="259045"/>
    <xdr:sp macro="" textlink="">
      <xdr:nvSpPr>
        <xdr:cNvPr id="538" name="テキスト ボックス 537"/>
        <xdr:cNvSpPr txBox="1"/>
      </xdr:nvSpPr>
      <xdr:spPr>
        <a:xfrm>
          <a:off x="13436111" y="62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40387</xdr:rowOff>
    </xdr:from>
    <xdr:to>
      <xdr:col>67</xdr:col>
      <xdr:colOff>101600</xdr:colOff>
      <xdr:row>39</xdr:row>
      <xdr:rowOff>141987</xdr:rowOff>
    </xdr:to>
    <xdr:sp macro="" textlink="">
      <xdr:nvSpPr>
        <xdr:cNvPr id="539" name="楕円 538"/>
        <xdr:cNvSpPr/>
      </xdr:nvSpPr>
      <xdr:spPr>
        <a:xfrm>
          <a:off x="12763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133114</xdr:rowOff>
    </xdr:from>
    <xdr:ext cx="378565" cy="259045"/>
    <xdr:sp macro="" textlink="">
      <xdr:nvSpPr>
        <xdr:cNvPr id="540" name="テキスト ボックス 539"/>
        <xdr:cNvSpPr txBox="1"/>
      </xdr:nvSpPr>
      <xdr:spPr>
        <a:xfrm>
          <a:off x="12625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35775</xdr:rowOff>
    </xdr:from>
    <xdr:to>
      <xdr:col>85</xdr:col>
      <xdr:colOff>127000</xdr:colOff>
      <xdr:row>77</xdr:row>
      <xdr:rowOff>42937</xdr:rowOff>
    </xdr:to>
    <xdr:cxnSp macro="">
      <xdr:nvCxnSpPr>
        <xdr:cNvPr id="622" name="直線コネクタ 621"/>
        <xdr:cNvCxnSpPr/>
      </xdr:nvCxnSpPr>
      <xdr:spPr>
        <a:xfrm flipV="1">
          <a:off x="15481300" y="13237425"/>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42937</xdr:rowOff>
    </xdr:from>
    <xdr:to>
      <xdr:col>81</xdr:col>
      <xdr:colOff>50800</xdr:colOff>
      <xdr:row>77</xdr:row>
      <xdr:rowOff>68782</xdr:rowOff>
    </xdr:to>
    <xdr:cxnSp macro="">
      <xdr:nvCxnSpPr>
        <xdr:cNvPr id="625" name="直線コネクタ 624"/>
        <xdr:cNvCxnSpPr/>
      </xdr:nvCxnSpPr>
      <xdr:spPr>
        <a:xfrm flipV="1">
          <a:off x="14592300" y="13244587"/>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66091</xdr:rowOff>
    </xdr:from>
    <xdr:to>
      <xdr:col>76</xdr:col>
      <xdr:colOff>114300</xdr:colOff>
      <xdr:row>77</xdr:row>
      <xdr:rowOff>68782</xdr:rowOff>
    </xdr:to>
    <xdr:cxnSp macro="">
      <xdr:nvCxnSpPr>
        <xdr:cNvPr id="628" name="直線コネクタ 627"/>
        <xdr:cNvCxnSpPr/>
      </xdr:nvCxnSpPr>
      <xdr:spPr>
        <a:xfrm>
          <a:off x="13703300" y="13267741"/>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51346</xdr:rowOff>
    </xdr:from>
    <xdr:to>
      <xdr:col>71</xdr:col>
      <xdr:colOff>177800</xdr:colOff>
      <xdr:row>77</xdr:row>
      <xdr:rowOff>66091</xdr:rowOff>
    </xdr:to>
    <xdr:cxnSp macro="">
      <xdr:nvCxnSpPr>
        <xdr:cNvPr id="631" name="直線コネクタ 630"/>
        <xdr:cNvCxnSpPr/>
      </xdr:nvCxnSpPr>
      <xdr:spPr>
        <a:xfrm>
          <a:off x="12814300" y="13252996"/>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156425</xdr:rowOff>
    </xdr:from>
    <xdr:to>
      <xdr:col>85</xdr:col>
      <xdr:colOff>177800</xdr:colOff>
      <xdr:row>77</xdr:row>
      <xdr:rowOff>86575</xdr:rowOff>
    </xdr:to>
    <xdr:sp macro="" textlink="">
      <xdr:nvSpPr>
        <xdr:cNvPr id="641" name="楕円 640"/>
        <xdr:cNvSpPr/>
      </xdr:nvSpPr>
      <xdr:spPr>
        <a:xfrm>
          <a:off x="16268700" y="131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7852</xdr:rowOff>
    </xdr:from>
    <xdr:ext cx="599010" cy="259045"/>
    <xdr:sp macro="" textlink="">
      <xdr:nvSpPr>
        <xdr:cNvPr id="642" name="公債費該当値テキスト"/>
        <xdr:cNvSpPr txBox="1"/>
      </xdr:nvSpPr>
      <xdr:spPr>
        <a:xfrm>
          <a:off x="16370300" y="1303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163587</xdr:rowOff>
    </xdr:from>
    <xdr:to>
      <xdr:col>81</xdr:col>
      <xdr:colOff>101600</xdr:colOff>
      <xdr:row>77</xdr:row>
      <xdr:rowOff>93737</xdr:rowOff>
    </xdr:to>
    <xdr:sp macro="" textlink="">
      <xdr:nvSpPr>
        <xdr:cNvPr id="643" name="楕円 642"/>
        <xdr:cNvSpPr/>
      </xdr:nvSpPr>
      <xdr:spPr>
        <a:xfrm>
          <a:off x="15430500" y="131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110264</xdr:rowOff>
    </xdr:from>
    <xdr:ext cx="599010" cy="259045"/>
    <xdr:sp macro="" textlink="">
      <xdr:nvSpPr>
        <xdr:cNvPr id="644" name="テキスト ボックス 643"/>
        <xdr:cNvSpPr txBox="1"/>
      </xdr:nvSpPr>
      <xdr:spPr>
        <a:xfrm>
          <a:off x="15181795" y="1296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17982</xdr:rowOff>
    </xdr:from>
    <xdr:to>
      <xdr:col>76</xdr:col>
      <xdr:colOff>165100</xdr:colOff>
      <xdr:row>77</xdr:row>
      <xdr:rowOff>119582</xdr:rowOff>
    </xdr:to>
    <xdr:sp macro="" textlink="">
      <xdr:nvSpPr>
        <xdr:cNvPr id="645" name="楕円 644"/>
        <xdr:cNvSpPr/>
      </xdr:nvSpPr>
      <xdr:spPr>
        <a:xfrm>
          <a:off x="14541500" y="132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136109</xdr:rowOff>
    </xdr:from>
    <xdr:ext cx="599010" cy="259045"/>
    <xdr:sp macro="" textlink="">
      <xdr:nvSpPr>
        <xdr:cNvPr id="646" name="テキスト ボックス 645"/>
        <xdr:cNvSpPr txBox="1"/>
      </xdr:nvSpPr>
      <xdr:spPr>
        <a:xfrm>
          <a:off x="14292795" y="1299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15291</xdr:rowOff>
    </xdr:from>
    <xdr:to>
      <xdr:col>72</xdr:col>
      <xdr:colOff>38100</xdr:colOff>
      <xdr:row>77</xdr:row>
      <xdr:rowOff>116891</xdr:rowOff>
    </xdr:to>
    <xdr:sp macro="" textlink="">
      <xdr:nvSpPr>
        <xdr:cNvPr id="647" name="楕円 646"/>
        <xdr:cNvSpPr/>
      </xdr:nvSpPr>
      <xdr:spPr>
        <a:xfrm>
          <a:off x="13652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133418</xdr:rowOff>
    </xdr:from>
    <xdr:ext cx="599010" cy="259045"/>
    <xdr:sp macro="" textlink="">
      <xdr:nvSpPr>
        <xdr:cNvPr id="648" name="テキスト ボックス 647"/>
        <xdr:cNvSpPr txBox="1"/>
      </xdr:nvSpPr>
      <xdr:spPr>
        <a:xfrm>
          <a:off x="13403795" y="1299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xdr:rowOff>
    </xdr:from>
    <xdr:to>
      <xdr:col>67</xdr:col>
      <xdr:colOff>101600</xdr:colOff>
      <xdr:row>77</xdr:row>
      <xdr:rowOff>102146</xdr:rowOff>
    </xdr:to>
    <xdr:sp macro="" textlink="">
      <xdr:nvSpPr>
        <xdr:cNvPr id="649" name="楕円 648"/>
        <xdr:cNvSpPr/>
      </xdr:nvSpPr>
      <xdr:spPr>
        <a:xfrm>
          <a:off x="12763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118673</xdr:rowOff>
    </xdr:from>
    <xdr:ext cx="599010" cy="259045"/>
    <xdr:sp macro="" textlink="">
      <xdr:nvSpPr>
        <xdr:cNvPr id="650" name="テキスト ボックス 649"/>
        <xdr:cNvSpPr txBox="1"/>
      </xdr:nvSpPr>
      <xdr:spPr>
        <a:xfrm>
          <a:off x="12514795" y="129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121174</xdr:rowOff>
    </xdr:from>
    <xdr:to>
      <xdr:col>85</xdr:col>
      <xdr:colOff>127000</xdr:colOff>
      <xdr:row>98</xdr:row>
      <xdr:rowOff>136527</xdr:rowOff>
    </xdr:to>
    <xdr:cxnSp macro="">
      <xdr:nvCxnSpPr>
        <xdr:cNvPr id="677" name="直線コネクタ 676"/>
        <xdr:cNvCxnSpPr/>
      </xdr:nvCxnSpPr>
      <xdr:spPr>
        <a:xfrm>
          <a:off x="15481300" y="16923274"/>
          <a:ext cx="838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121174</xdr:rowOff>
    </xdr:from>
    <xdr:to>
      <xdr:col>81</xdr:col>
      <xdr:colOff>50800</xdr:colOff>
      <xdr:row>98</xdr:row>
      <xdr:rowOff>139010</xdr:rowOff>
    </xdr:to>
    <xdr:cxnSp macro="">
      <xdr:nvCxnSpPr>
        <xdr:cNvPr id="680" name="直線コネクタ 679"/>
        <xdr:cNvCxnSpPr/>
      </xdr:nvCxnSpPr>
      <xdr:spPr>
        <a:xfrm flipV="1">
          <a:off x="14592300" y="16923274"/>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138982</xdr:rowOff>
    </xdr:from>
    <xdr:to>
      <xdr:col>76</xdr:col>
      <xdr:colOff>114300</xdr:colOff>
      <xdr:row>98</xdr:row>
      <xdr:rowOff>139010</xdr:rowOff>
    </xdr:to>
    <xdr:cxnSp macro="">
      <xdr:nvCxnSpPr>
        <xdr:cNvPr id="683" name="直線コネクタ 682"/>
        <xdr:cNvCxnSpPr/>
      </xdr:nvCxnSpPr>
      <xdr:spPr>
        <a:xfrm>
          <a:off x="13703300" y="1694108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132952</xdr:rowOff>
    </xdr:from>
    <xdr:to>
      <xdr:col>71</xdr:col>
      <xdr:colOff>177800</xdr:colOff>
      <xdr:row>98</xdr:row>
      <xdr:rowOff>138982</xdr:rowOff>
    </xdr:to>
    <xdr:cxnSp macro="">
      <xdr:nvCxnSpPr>
        <xdr:cNvPr id="686" name="直線コネクタ 685"/>
        <xdr:cNvCxnSpPr/>
      </xdr:nvCxnSpPr>
      <xdr:spPr>
        <a:xfrm>
          <a:off x="12814300" y="16935052"/>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85727</xdr:rowOff>
    </xdr:from>
    <xdr:to>
      <xdr:col>85</xdr:col>
      <xdr:colOff>177800</xdr:colOff>
      <xdr:row>99</xdr:row>
      <xdr:rowOff>15877</xdr:rowOff>
    </xdr:to>
    <xdr:sp macro="" textlink="">
      <xdr:nvSpPr>
        <xdr:cNvPr id="696" name="楕円 695"/>
        <xdr:cNvSpPr/>
      </xdr:nvSpPr>
      <xdr:spPr>
        <a:xfrm>
          <a:off x="16268700" y="168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654</xdr:rowOff>
    </xdr:from>
    <xdr:ext cx="378565" cy="259045"/>
    <xdr:sp macro="" textlink="">
      <xdr:nvSpPr>
        <xdr:cNvPr id="697" name="積立金該当値テキスト"/>
        <xdr:cNvSpPr txBox="1"/>
      </xdr:nvSpPr>
      <xdr:spPr>
        <a:xfrm>
          <a:off x="16370300" y="1680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70374</xdr:rowOff>
    </xdr:from>
    <xdr:to>
      <xdr:col>81</xdr:col>
      <xdr:colOff>101600</xdr:colOff>
      <xdr:row>99</xdr:row>
      <xdr:rowOff>524</xdr:rowOff>
    </xdr:to>
    <xdr:sp macro="" textlink="">
      <xdr:nvSpPr>
        <xdr:cNvPr id="698" name="楕円 697"/>
        <xdr:cNvSpPr/>
      </xdr:nvSpPr>
      <xdr:spPr>
        <a:xfrm>
          <a:off x="15430500" y="168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163101</xdr:rowOff>
    </xdr:from>
    <xdr:ext cx="469744" cy="259045"/>
    <xdr:sp macro="" textlink="">
      <xdr:nvSpPr>
        <xdr:cNvPr id="699" name="テキスト ボックス 698"/>
        <xdr:cNvSpPr txBox="1"/>
      </xdr:nvSpPr>
      <xdr:spPr>
        <a:xfrm>
          <a:off x="15246428" y="1696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88210</xdr:rowOff>
    </xdr:from>
    <xdr:to>
      <xdr:col>76</xdr:col>
      <xdr:colOff>165100</xdr:colOff>
      <xdr:row>99</xdr:row>
      <xdr:rowOff>18360</xdr:rowOff>
    </xdr:to>
    <xdr:sp macro="" textlink="">
      <xdr:nvSpPr>
        <xdr:cNvPr id="700" name="楕円 699"/>
        <xdr:cNvSpPr/>
      </xdr:nvSpPr>
      <xdr:spPr>
        <a:xfrm>
          <a:off x="14541500" y="168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9487</xdr:rowOff>
    </xdr:from>
    <xdr:ext cx="378565" cy="259045"/>
    <xdr:sp macro="" textlink="">
      <xdr:nvSpPr>
        <xdr:cNvPr id="701" name="テキスト ボックス 700"/>
        <xdr:cNvSpPr txBox="1"/>
      </xdr:nvSpPr>
      <xdr:spPr>
        <a:xfrm>
          <a:off x="14403017" y="169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88182</xdr:rowOff>
    </xdr:from>
    <xdr:to>
      <xdr:col>72</xdr:col>
      <xdr:colOff>38100</xdr:colOff>
      <xdr:row>99</xdr:row>
      <xdr:rowOff>18332</xdr:rowOff>
    </xdr:to>
    <xdr:sp macro="" textlink="">
      <xdr:nvSpPr>
        <xdr:cNvPr id="702" name="楕円 701"/>
        <xdr:cNvSpPr/>
      </xdr:nvSpPr>
      <xdr:spPr>
        <a:xfrm>
          <a:off x="13652500" y="16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9459</xdr:rowOff>
    </xdr:from>
    <xdr:ext cx="378565" cy="259045"/>
    <xdr:sp macro="" textlink="">
      <xdr:nvSpPr>
        <xdr:cNvPr id="703" name="テキスト ボックス 702"/>
        <xdr:cNvSpPr txBox="1"/>
      </xdr:nvSpPr>
      <xdr:spPr>
        <a:xfrm>
          <a:off x="13514017" y="16983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82152</xdr:rowOff>
    </xdr:from>
    <xdr:to>
      <xdr:col>67</xdr:col>
      <xdr:colOff>101600</xdr:colOff>
      <xdr:row>99</xdr:row>
      <xdr:rowOff>12302</xdr:rowOff>
    </xdr:to>
    <xdr:sp macro="" textlink="">
      <xdr:nvSpPr>
        <xdr:cNvPr id="704" name="楕円 703"/>
        <xdr:cNvSpPr/>
      </xdr:nvSpPr>
      <xdr:spPr>
        <a:xfrm>
          <a:off x="12763500" y="168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3429</xdr:rowOff>
    </xdr:from>
    <xdr:ext cx="469744" cy="259045"/>
    <xdr:sp macro="" textlink="">
      <xdr:nvSpPr>
        <xdr:cNvPr id="705" name="テキスト ボックス 704"/>
        <xdr:cNvSpPr txBox="1"/>
      </xdr:nvSpPr>
      <xdr:spPr>
        <a:xfrm>
          <a:off x="12579428" y="169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11227</xdr:rowOff>
    </xdr:from>
    <xdr:to>
      <xdr:col>116</xdr:col>
      <xdr:colOff>62864</xdr:colOff>
      <xdr:row>39</xdr:row>
      <xdr:rowOff>44450</xdr:rowOff>
    </xdr:to>
    <xdr:cxnSp macro="">
      <xdr:nvCxnSpPr>
        <xdr:cNvPr id="729" name="直線コネクタ 728"/>
        <xdr:cNvCxnSpPr/>
      </xdr:nvCxnSpPr>
      <xdr:spPr>
        <a:xfrm flipV="1">
          <a:off x="22159595" y="5840527"/>
          <a:ext cx="1269" cy="8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129354</xdr:rowOff>
    </xdr:from>
    <xdr:ext cx="534377" cy="259045"/>
    <xdr:sp macro="" textlink="">
      <xdr:nvSpPr>
        <xdr:cNvPr id="732" name="投資及び出資金最大値テキスト"/>
        <xdr:cNvSpPr txBox="1"/>
      </xdr:nvSpPr>
      <xdr:spPr>
        <a:xfrm>
          <a:off x="22212300" y="56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11227</xdr:rowOff>
    </xdr:from>
    <xdr:to>
      <xdr:col>116</xdr:col>
      <xdr:colOff>152400</xdr:colOff>
      <xdr:row>34</xdr:row>
      <xdr:rowOff>11227</xdr:rowOff>
    </xdr:to>
    <xdr:cxnSp macro="">
      <xdr:nvCxnSpPr>
        <xdr:cNvPr id="733" name="直線コネクタ 732"/>
        <xdr:cNvCxnSpPr/>
      </xdr:nvCxnSpPr>
      <xdr:spPr>
        <a:xfrm>
          <a:off x="22072600" y="584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122898</xdr:rowOff>
    </xdr:from>
    <xdr:to>
      <xdr:col>116</xdr:col>
      <xdr:colOff>63500</xdr:colOff>
      <xdr:row>36</xdr:row>
      <xdr:rowOff>13360</xdr:rowOff>
    </xdr:to>
    <xdr:cxnSp macro="">
      <xdr:nvCxnSpPr>
        <xdr:cNvPr id="734" name="直線コネクタ 733"/>
        <xdr:cNvCxnSpPr/>
      </xdr:nvCxnSpPr>
      <xdr:spPr>
        <a:xfrm>
          <a:off x="21323300" y="5780748"/>
          <a:ext cx="838200" cy="4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46944</xdr:rowOff>
    </xdr:from>
    <xdr:ext cx="469744" cy="259045"/>
    <xdr:sp macro="" textlink="">
      <xdr:nvSpPr>
        <xdr:cNvPr id="735" name="投資及び出資金平均値テキスト"/>
        <xdr:cNvSpPr txBox="1"/>
      </xdr:nvSpPr>
      <xdr:spPr>
        <a:xfrm>
          <a:off x="22212300" y="6562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68517</xdr:rowOff>
    </xdr:from>
    <xdr:to>
      <xdr:col>116</xdr:col>
      <xdr:colOff>114300</xdr:colOff>
      <xdr:row>38</xdr:row>
      <xdr:rowOff>170117</xdr:rowOff>
    </xdr:to>
    <xdr:sp macro="" textlink="">
      <xdr:nvSpPr>
        <xdr:cNvPr id="736" name="フローチャート: 判断 735"/>
        <xdr:cNvSpPr/>
      </xdr:nvSpPr>
      <xdr:spPr>
        <a:xfrm>
          <a:off x="221107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63919</xdr:rowOff>
    </xdr:from>
    <xdr:to>
      <xdr:col>111</xdr:col>
      <xdr:colOff>177800</xdr:colOff>
      <xdr:row>33</xdr:row>
      <xdr:rowOff>122898</xdr:rowOff>
    </xdr:to>
    <xdr:cxnSp macro="">
      <xdr:nvCxnSpPr>
        <xdr:cNvPr id="737" name="直線コネクタ 736"/>
        <xdr:cNvCxnSpPr/>
      </xdr:nvCxnSpPr>
      <xdr:spPr>
        <a:xfrm>
          <a:off x="20434300" y="5378869"/>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74841</xdr:rowOff>
    </xdr:from>
    <xdr:to>
      <xdr:col>112</xdr:col>
      <xdr:colOff>38100</xdr:colOff>
      <xdr:row>39</xdr:row>
      <xdr:rowOff>4991</xdr:rowOff>
    </xdr:to>
    <xdr:sp macro="" textlink="">
      <xdr:nvSpPr>
        <xdr:cNvPr id="738" name="フローチャート: 判断 737"/>
        <xdr:cNvSpPr/>
      </xdr:nvSpPr>
      <xdr:spPr>
        <a:xfrm>
          <a:off x="21272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167568</xdr:rowOff>
    </xdr:from>
    <xdr:ext cx="469744" cy="259045"/>
    <xdr:sp macro="" textlink="">
      <xdr:nvSpPr>
        <xdr:cNvPr id="739" name="テキスト ボックス 738"/>
        <xdr:cNvSpPr txBox="1"/>
      </xdr:nvSpPr>
      <xdr:spPr>
        <a:xfrm>
          <a:off x="21088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63919</xdr:rowOff>
    </xdr:from>
    <xdr:to>
      <xdr:col>107</xdr:col>
      <xdr:colOff>50800</xdr:colOff>
      <xdr:row>35</xdr:row>
      <xdr:rowOff>142177</xdr:rowOff>
    </xdr:to>
    <xdr:cxnSp macro="">
      <xdr:nvCxnSpPr>
        <xdr:cNvPr id="740" name="直線コネクタ 739"/>
        <xdr:cNvCxnSpPr/>
      </xdr:nvCxnSpPr>
      <xdr:spPr>
        <a:xfrm flipV="1">
          <a:off x="19545300" y="5378869"/>
          <a:ext cx="889000" cy="7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82461</xdr:rowOff>
    </xdr:from>
    <xdr:to>
      <xdr:col>107</xdr:col>
      <xdr:colOff>101600</xdr:colOff>
      <xdr:row>39</xdr:row>
      <xdr:rowOff>12611</xdr:rowOff>
    </xdr:to>
    <xdr:sp macro="" textlink="">
      <xdr:nvSpPr>
        <xdr:cNvPr id="741" name="フローチャート: 判断 740"/>
        <xdr:cNvSpPr/>
      </xdr:nvSpPr>
      <xdr:spPr>
        <a:xfrm>
          <a:off x="20383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3738</xdr:rowOff>
    </xdr:from>
    <xdr:ext cx="469744" cy="259045"/>
    <xdr:sp macro="" textlink="">
      <xdr:nvSpPr>
        <xdr:cNvPr id="742" name="テキスト ボックス 741"/>
        <xdr:cNvSpPr txBox="1"/>
      </xdr:nvSpPr>
      <xdr:spPr>
        <a:xfrm>
          <a:off x="20199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142177</xdr:rowOff>
    </xdr:from>
    <xdr:to>
      <xdr:col>102</xdr:col>
      <xdr:colOff>114300</xdr:colOff>
      <xdr:row>35</xdr:row>
      <xdr:rowOff>163169</xdr:rowOff>
    </xdr:to>
    <xdr:cxnSp macro="">
      <xdr:nvCxnSpPr>
        <xdr:cNvPr id="743" name="直線コネクタ 742"/>
        <xdr:cNvCxnSpPr/>
      </xdr:nvCxnSpPr>
      <xdr:spPr>
        <a:xfrm flipV="1">
          <a:off x="18656300" y="6142927"/>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90881</xdr:rowOff>
    </xdr:from>
    <xdr:to>
      <xdr:col>102</xdr:col>
      <xdr:colOff>165100</xdr:colOff>
      <xdr:row>39</xdr:row>
      <xdr:rowOff>21031</xdr:rowOff>
    </xdr:to>
    <xdr:sp macro="" textlink="">
      <xdr:nvSpPr>
        <xdr:cNvPr id="744" name="フローチャート: 判断 743"/>
        <xdr:cNvSpPr/>
      </xdr:nvSpPr>
      <xdr:spPr>
        <a:xfrm>
          <a:off x="19494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12158</xdr:rowOff>
    </xdr:from>
    <xdr:ext cx="469744" cy="259045"/>
    <xdr:sp macro="" textlink="">
      <xdr:nvSpPr>
        <xdr:cNvPr id="745" name="テキスト ボックス 744"/>
        <xdr:cNvSpPr txBox="1"/>
      </xdr:nvSpPr>
      <xdr:spPr>
        <a:xfrm>
          <a:off x="19310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46" name="フローチャート: 判断 745"/>
        <xdr:cNvSpPr/>
      </xdr:nvSpPr>
      <xdr:spPr>
        <a:xfrm>
          <a:off x="18605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21455</xdr:rowOff>
    </xdr:from>
    <xdr:ext cx="469744" cy="259045"/>
    <xdr:sp macro="" textlink="">
      <xdr:nvSpPr>
        <xdr:cNvPr id="747" name="テキスト ボックス 746"/>
        <xdr:cNvSpPr txBox="1"/>
      </xdr:nvSpPr>
      <xdr:spPr>
        <a:xfrm>
          <a:off x="18421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134010</xdr:rowOff>
    </xdr:from>
    <xdr:to>
      <xdr:col>116</xdr:col>
      <xdr:colOff>114300</xdr:colOff>
      <xdr:row>36</xdr:row>
      <xdr:rowOff>64160</xdr:rowOff>
    </xdr:to>
    <xdr:sp macro="" textlink="">
      <xdr:nvSpPr>
        <xdr:cNvPr id="753" name="楕円 752"/>
        <xdr:cNvSpPr/>
      </xdr:nvSpPr>
      <xdr:spPr>
        <a:xfrm>
          <a:off x="221107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156887</xdr:rowOff>
    </xdr:from>
    <xdr:ext cx="534377" cy="259045"/>
    <xdr:sp macro="" textlink="">
      <xdr:nvSpPr>
        <xdr:cNvPr id="754" name="投資及び出資金該当値テキスト"/>
        <xdr:cNvSpPr txBox="1"/>
      </xdr:nvSpPr>
      <xdr:spPr>
        <a:xfrm>
          <a:off x="22212300" y="59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72098</xdr:rowOff>
    </xdr:from>
    <xdr:to>
      <xdr:col>112</xdr:col>
      <xdr:colOff>38100</xdr:colOff>
      <xdr:row>34</xdr:row>
      <xdr:rowOff>2248</xdr:rowOff>
    </xdr:to>
    <xdr:sp macro="" textlink="">
      <xdr:nvSpPr>
        <xdr:cNvPr id="755" name="楕円 754"/>
        <xdr:cNvSpPr/>
      </xdr:nvSpPr>
      <xdr:spPr>
        <a:xfrm>
          <a:off x="21272500" y="57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18775</xdr:rowOff>
    </xdr:from>
    <xdr:ext cx="534377" cy="259045"/>
    <xdr:sp macro="" textlink="">
      <xdr:nvSpPr>
        <xdr:cNvPr id="756" name="テキスト ボックス 755"/>
        <xdr:cNvSpPr txBox="1"/>
      </xdr:nvSpPr>
      <xdr:spPr>
        <a:xfrm>
          <a:off x="21056111" y="55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13119</xdr:rowOff>
    </xdr:from>
    <xdr:to>
      <xdr:col>107</xdr:col>
      <xdr:colOff>101600</xdr:colOff>
      <xdr:row>31</xdr:row>
      <xdr:rowOff>114719</xdr:rowOff>
    </xdr:to>
    <xdr:sp macro="" textlink="">
      <xdr:nvSpPr>
        <xdr:cNvPr id="757" name="楕円 756"/>
        <xdr:cNvSpPr/>
      </xdr:nvSpPr>
      <xdr:spPr>
        <a:xfrm>
          <a:off x="20383500" y="53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131246</xdr:rowOff>
    </xdr:from>
    <xdr:ext cx="534377" cy="259045"/>
    <xdr:sp macro="" textlink="">
      <xdr:nvSpPr>
        <xdr:cNvPr id="758" name="テキスト ボックス 757"/>
        <xdr:cNvSpPr txBox="1"/>
      </xdr:nvSpPr>
      <xdr:spPr>
        <a:xfrm>
          <a:off x="20167111" y="51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91377</xdr:rowOff>
    </xdr:from>
    <xdr:to>
      <xdr:col>102</xdr:col>
      <xdr:colOff>165100</xdr:colOff>
      <xdr:row>36</xdr:row>
      <xdr:rowOff>21527</xdr:rowOff>
    </xdr:to>
    <xdr:sp macro="" textlink="">
      <xdr:nvSpPr>
        <xdr:cNvPr id="759" name="楕円 758"/>
        <xdr:cNvSpPr/>
      </xdr:nvSpPr>
      <xdr:spPr>
        <a:xfrm>
          <a:off x="19494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38054</xdr:rowOff>
    </xdr:from>
    <xdr:ext cx="534377" cy="259045"/>
    <xdr:sp macro="" textlink="">
      <xdr:nvSpPr>
        <xdr:cNvPr id="760" name="テキスト ボックス 759"/>
        <xdr:cNvSpPr txBox="1"/>
      </xdr:nvSpPr>
      <xdr:spPr>
        <a:xfrm>
          <a:off x="19278111"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112369</xdr:rowOff>
    </xdr:from>
    <xdr:to>
      <xdr:col>98</xdr:col>
      <xdr:colOff>38100</xdr:colOff>
      <xdr:row>36</xdr:row>
      <xdr:rowOff>42519</xdr:rowOff>
    </xdr:to>
    <xdr:sp macro="" textlink="">
      <xdr:nvSpPr>
        <xdr:cNvPr id="761" name="楕円 760"/>
        <xdr:cNvSpPr/>
      </xdr:nvSpPr>
      <xdr:spPr>
        <a:xfrm>
          <a:off x="18605500" y="61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59046</xdr:rowOff>
    </xdr:from>
    <xdr:ext cx="534377" cy="259045"/>
    <xdr:sp macro="" textlink="">
      <xdr:nvSpPr>
        <xdr:cNvPr id="762" name="テキスト ボックス 761"/>
        <xdr:cNvSpPr txBox="1"/>
      </xdr:nvSpPr>
      <xdr:spPr>
        <a:xfrm>
          <a:off x="18389111" y="58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8" name="直線コネクタ 787"/>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91"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2" name="直線コネクタ 791"/>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69846</xdr:rowOff>
    </xdr:from>
    <xdr:to>
      <xdr:col>116</xdr:col>
      <xdr:colOff>63500</xdr:colOff>
      <xdr:row>55</xdr:row>
      <xdr:rowOff>102765</xdr:rowOff>
    </xdr:to>
    <xdr:cxnSp macro="">
      <xdr:nvCxnSpPr>
        <xdr:cNvPr id="793" name="直線コネクタ 792"/>
        <xdr:cNvCxnSpPr/>
      </xdr:nvCxnSpPr>
      <xdr:spPr>
        <a:xfrm>
          <a:off x="21323300" y="9499596"/>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4"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5" name="フローチャート: 判断 794"/>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69846</xdr:rowOff>
    </xdr:from>
    <xdr:to>
      <xdr:col>111</xdr:col>
      <xdr:colOff>177800</xdr:colOff>
      <xdr:row>56</xdr:row>
      <xdr:rowOff>12043</xdr:rowOff>
    </xdr:to>
    <xdr:cxnSp macro="">
      <xdr:nvCxnSpPr>
        <xdr:cNvPr id="796" name="直線コネクタ 795"/>
        <xdr:cNvCxnSpPr/>
      </xdr:nvCxnSpPr>
      <xdr:spPr>
        <a:xfrm flipV="1">
          <a:off x="20434300" y="9499596"/>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7" name="フローチャート: 判断 796"/>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8" name="テキスト ボックス 797"/>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152175</xdr:rowOff>
    </xdr:from>
    <xdr:to>
      <xdr:col>107</xdr:col>
      <xdr:colOff>50800</xdr:colOff>
      <xdr:row>56</xdr:row>
      <xdr:rowOff>12043</xdr:rowOff>
    </xdr:to>
    <xdr:cxnSp macro="">
      <xdr:nvCxnSpPr>
        <xdr:cNvPr id="799" name="直線コネクタ 798"/>
        <xdr:cNvCxnSpPr/>
      </xdr:nvCxnSpPr>
      <xdr:spPr>
        <a:xfrm>
          <a:off x="19545300" y="9581925"/>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800" name="フローチャート: 判断 799"/>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801" name="テキスト ボックス 800"/>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104463</xdr:rowOff>
    </xdr:from>
    <xdr:to>
      <xdr:col>102</xdr:col>
      <xdr:colOff>114300</xdr:colOff>
      <xdr:row>55</xdr:row>
      <xdr:rowOff>152175</xdr:rowOff>
    </xdr:to>
    <xdr:cxnSp macro="">
      <xdr:nvCxnSpPr>
        <xdr:cNvPr id="802" name="直線コネクタ 801"/>
        <xdr:cNvCxnSpPr/>
      </xdr:nvCxnSpPr>
      <xdr:spPr>
        <a:xfrm>
          <a:off x="18656300" y="9534213"/>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3" name="フローチャート: 判断 802"/>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4" name="テキスト ボックス 803"/>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5" name="フローチャート: 判断 804"/>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6" name="テキスト ボックス 805"/>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51965</xdr:rowOff>
    </xdr:from>
    <xdr:to>
      <xdr:col>116</xdr:col>
      <xdr:colOff>114300</xdr:colOff>
      <xdr:row>55</xdr:row>
      <xdr:rowOff>153565</xdr:rowOff>
    </xdr:to>
    <xdr:sp macro="" textlink="">
      <xdr:nvSpPr>
        <xdr:cNvPr id="812" name="楕円 811"/>
        <xdr:cNvSpPr/>
      </xdr:nvSpPr>
      <xdr:spPr>
        <a:xfrm>
          <a:off x="22110700" y="94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74842</xdr:rowOff>
    </xdr:from>
    <xdr:ext cx="534377" cy="259045"/>
    <xdr:sp macro="" textlink="">
      <xdr:nvSpPr>
        <xdr:cNvPr id="813" name="貸付金該当値テキスト"/>
        <xdr:cNvSpPr txBox="1"/>
      </xdr:nvSpPr>
      <xdr:spPr>
        <a:xfrm>
          <a:off x="22212300" y="93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19046</xdr:rowOff>
    </xdr:from>
    <xdr:to>
      <xdr:col>112</xdr:col>
      <xdr:colOff>38100</xdr:colOff>
      <xdr:row>55</xdr:row>
      <xdr:rowOff>120646</xdr:rowOff>
    </xdr:to>
    <xdr:sp macro="" textlink="">
      <xdr:nvSpPr>
        <xdr:cNvPr id="814" name="楕円 813"/>
        <xdr:cNvSpPr/>
      </xdr:nvSpPr>
      <xdr:spPr>
        <a:xfrm>
          <a:off x="21272500" y="9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137173</xdr:rowOff>
    </xdr:from>
    <xdr:ext cx="534377" cy="259045"/>
    <xdr:sp macro="" textlink="">
      <xdr:nvSpPr>
        <xdr:cNvPr id="815" name="テキスト ボックス 814"/>
        <xdr:cNvSpPr txBox="1"/>
      </xdr:nvSpPr>
      <xdr:spPr>
        <a:xfrm>
          <a:off x="21056111" y="922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132693</xdr:rowOff>
    </xdr:from>
    <xdr:to>
      <xdr:col>107</xdr:col>
      <xdr:colOff>101600</xdr:colOff>
      <xdr:row>56</xdr:row>
      <xdr:rowOff>62843</xdr:rowOff>
    </xdr:to>
    <xdr:sp macro="" textlink="">
      <xdr:nvSpPr>
        <xdr:cNvPr id="816" name="楕円 815"/>
        <xdr:cNvSpPr/>
      </xdr:nvSpPr>
      <xdr:spPr>
        <a:xfrm>
          <a:off x="20383500" y="95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79370</xdr:rowOff>
    </xdr:from>
    <xdr:ext cx="534377" cy="259045"/>
    <xdr:sp macro="" textlink="">
      <xdr:nvSpPr>
        <xdr:cNvPr id="817" name="テキスト ボックス 816"/>
        <xdr:cNvSpPr txBox="1"/>
      </xdr:nvSpPr>
      <xdr:spPr>
        <a:xfrm>
          <a:off x="20167111" y="933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101375</xdr:rowOff>
    </xdr:from>
    <xdr:to>
      <xdr:col>102</xdr:col>
      <xdr:colOff>165100</xdr:colOff>
      <xdr:row>56</xdr:row>
      <xdr:rowOff>31525</xdr:rowOff>
    </xdr:to>
    <xdr:sp macro="" textlink="">
      <xdr:nvSpPr>
        <xdr:cNvPr id="818" name="楕円 817"/>
        <xdr:cNvSpPr/>
      </xdr:nvSpPr>
      <xdr:spPr>
        <a:xfrm>
          <a:off x="19494500" y="95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48052</xdr:rowOff>
    </xdr:from>
    <xdr:ext cx="534377" cy="259045"/>
    <xdr:sp macro="" textlink="">
      <xdr:nvSpPr>
        <xdr:cNvPr id="819" name="テキスト ボックス 818"/>
        <xdr:cNvSpPr txBox="1"/>
      </xdr:nvSpPr>
      <xdr:spPr>
        <a:xfrm>
          <a:off x="19278111" y="93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53663</xdr:rowOff>
    </xdr:from>
    <xdr:to>
      <xdr:col>98</xdr:col>
      <xdr:colOff>38100</xdr:colOff>
      <xdr:row>55</xdr:row>
      <xdr:rowOff>155263</xdr:rowOff>
    </xdr:to>
    <xdr:sp macro="" textlink="">
      <xdr:nvSpPr>
        <xdr:cNvPr id="820" name="楕円 819"/>
        <xdr:cNvSpPr/>
      </xdr:nvSpPr>
      <xdr:spPr>
        <a:xfrm>
          <a:off x="18605500" y="9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340</xdr:rowOff>
    </xdr:from>
    <xdr:ext cx="534377" cy="259045"/>
    <xdr:sp macro="" textlink="">
      <xdr:nvSpPr>
        <xdr:cNvPr id="821" name="テキスト ボックス 820"/>
        <xdr:cNvSpPr txBox="1"/>
      </xdr:nvSpPr>
      <xdr:spPr>
        <a:xfrm>
          <a:off x="18389111" y="9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8" name="直線コネクタ 847"/>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9"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50" name="直線コネクタ 849"/>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51"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2" name="直線コネクタ 851"/>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82714</xdr:rowOff>
    </xdr:from>
    <xdr:to>
      <xdr:col>116</xdr:col>
      <xdr:colOff>63500</xdr:colOff>
      <xdr:row>74</xdr:row>
      <xdr:rowOff>108431</xdr:rowOff>
    </xdr:to>
    <xdr:cxnSp macro="">
      <xdr:nvCxnSpPr>
        <xdr:cNvPr id="853" name="直線コネクタ 852"/>
        <xdr:cNvCxnSpPr/>
      </xdr:nvCxnSpPr>
      <xdr:spPr>
        <a:xfrm flipV="1">
          <a:off x="21323300" y="12770014"/>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4"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5" name="フローチャート: 判断 854"/>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108431</xdr:rowOff>
    </xdr:from>
    <xdr:to>
      <xdr:col>111</xdr:col>
      <xdr:colOff>177800</xdr:colOff>
      <xdr:row>74</xdr:row>
      <xdr:rowOff>113901</xdr:rowOff>
    </xdr:to>
    <xdr:cxnSp macro="">
      <xdr:nvCxnSpPr>
        <xdr:cNvPr id="856" name="直線コネクタ 855"/>
        <xdr:cNvCxnSpPr/>
      </xdr:nvCxnSpPr>
      <xdr:spPr>
        <a:xfrm flipV="1">
          <a:off x="20434300" y="12795731"/>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7" name="フローチャート: 判断 856"/>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8" name="テキスト ボックス 857"/>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113901</xdr:rowOff>
    </xdr:from>
    <xdr:to>
      <xdr:col>107</xdr:col>
      <xdr:colOff>50800</xdr:colOff>
      <xdr:row>74</xdr:row>
      <xdr:rowOff>151734</xdr:rowOff>
    </xdr:to>
    <xdr:cxnSp macro="">
      <xdr:nvCxnSpPr>
        <xdr:cNvPr id="859" name="直線コネクタ 858"/>
        <xdr:cNvCxnSpPr/>
      </xdr:nvCxnSpPr>
      <xdr:spPr>
        <a:xfrm flipV="1">
          <a:off x="19545300" y="1280120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60" name="フローチャート: 判断 859"/>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61" name="テキスト ボックス 860"/>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151734</xdr:rowOff>
    </xdr:from>
    <xdr:to>
      <xdr:col>102</xdr:col>
      <xdr:colOff>114300</xdr:colOff>
      <xdr:row>75</xdr:row>
      <xdr:rowOff>38381</xdr:rowOff>
    </xdr:to>
    <xdr:cxnSp macro="">
      <xdr:nvCxnSpPr>
        <xdr:cNvPr id="862" name="直線コネクタ 861"/>
        <xdr:cNvCxnSpPr/>
      </xdr:nvCxnSpPr>
      <xdr:spPr>
        <a:xfrm flipV="1">
          <a:off x="18656300" y="12839034"/>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3" name="フローチャート: 判断 862"/>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4" name="テキスト ボックス 863"/>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5" name="フローチャート: 判断 864"/>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6" name="テキスト ボックス 865"/>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31914</xdr:rowOff>
    </xdr:from>
    <xdr:to>
      <xdr:col>116</xdr:col>
      <xdr:colOff>114300</xdr:colOff>
      <xdr:row>74</xdr:row>
      <xdr:rowOff>133514</xdr:rowOff>
    </xdr:to>
    <xdr:sp macro="" textlink="">
      <xdr:nvSpPr>
        <xdr:cNvPr id="872" name="楕円 871"/>
        <xdr:cNvSpPr/>
      </xdr:nvSpPr>
      <xdr:spPr>
        <a:xfrm>
          <a:off x="22110700" y="127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54791</xdr:rowOff>
    </xdr:from>
    <xdr:ext cx="534377" cy="259045"/>
    <xdr:sp macro="" textlink="">
      <xdr:nvSpPr>
        <xdr:cNvPr id="873" name="繰出金該当値テキスト"/>
        <xdr:cNvSpPr txBox="1"/>
      </xdr:nvSpPr>
      <xdr:spPr>
        <a:xfrm>
          <a:off x="22212300" y="12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57631</xdr:rowOff>
    </xdr:from>
    <xdr:to>
      <xdr:col>112</xdr:col>
      <xdr:colOff>38100</xdr:colOff>
      <xdr:row>74</xdr:row>
      <xdr:rowOff>159231</xdr:rowOff>
    </xdr:to>
    <xdr:sp macro="" textlink="">
      <xdr:nvSpPr>
        <xdr:cNvPr id="874" name="楕円 873"/>
        <xdr:cNvSpPr/>
      </xdr:nvSpPr>
      <xdr:spPr>
        <a:xfrm>
          <a:off x="21272500" y="127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4308</xdr:rowOff>
    </xdr:from>
    <xdr:ext cx="534377" cy="259045"/>
    <xdr:sp macro="" textlink="">
      <xdr:nvSpPr>
        <xdr:cNvPr id="875" name="テキスト ボックス 874"/>
        <xdr:cNvSpPr txBox="1"/>
      </xdr:nvSpPr>
      <xdr:spPr>
        <a:xfrm>
          <a:off x="21056111" y="125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63101</xdr:rowOff>
    </xdr:from>
    <xdr:to>
      <xdr:col>107</xdr:col>
      <xdr:colOff>101600</xdr:colOff>
      <xdr:row>74</xdr:row>
      <xdr:rowOff>164701</xdr:rowOff>
    </xdr:to>
    <xdr:sp macro="" textlink="">
      <xdr:nvSpPr>
        <xdr:cNvPr id="876" name="楕円 875"/>
        <xdr:cNvSpPr/>
      </xdr:nvSpPr>
      <xdr:spPr>
        <a:xfrm>
          <a:off x="203835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9778</xdr:rowOff>
    </xdr:from>
    <xdr:ext cx="534377" cy="259045"/>
    <xdr:sp macro="" textlink="">
      <xdr:nvSpPr>
        <xdr:cNvPr id="877" name="テキスト ボックス 876"/>
        <xdr:cNvSpPr txBox="1"/>
      </xdr:nvSpPr>
      <xdr:spPr>
        <a:xfrm>
          <a:off x="20167111" y="125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100934</xdr:rowOff>
    </xdr:from>
    <xdr:to>
      <xdr:col>102</xdr:col>
      <xdr:colOff>165100</xdr:colOff>
      <xdr:row>75</xdr:row>
      <xdr:rowOff>31084</xdr:rowOff>
    </xdr:to>
    <xdr:sp macro="" textlink="">
      <xdr:nvSpPr>
        <xdr:cNvPr id="878" name="楕円 877"/>
        <xdr:cNvSpPr/>
      </xdr:nvSpPr>
      <xdr:spPr>
        <a:xfrm>
          <a:off x="19494500" y="12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47611</xdr:rowOff>
    </xdr:from>
    <xdr:ext cx="534377" cy="259045"/>
    <xdr:sp macro="" textlink="">
      <xdr:nvSpPr>
        <xdr:cNvPr id="879" name="テキスト ボックス 878"/>
        <xdr:cNvSpPr txBox="1"/>
      </xdr:nvSpPr>
      <xdr:spPr>
        <a:xfrm>
          <a:off x="19278111" y="125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159031</xdr:rowOff>
    </xdr:from>
    <xdr:to>
      <xdr:col>98</xdr:col>
      <xdr:colOff>38100</xdr:colOff>
      <xdr:row>75</xdr:row>
      <xdr:rowOff>89181</xdr:rowOff>
    </xdr:to>
    <xdr:sp macro="" textlink="">
      <xdr:nvSpPr>
        <xdr:cNvPr id="880" name="楕円 879"/>
        <xdr:cNvSpPr/>
      </xdr:nvSpPr>
      <xdr:spPr>
        <a:xfrm>
          <a:off x="18605500" y="12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105708</xdr:rowOff>
    </xdr:from>
    <xdr:ext cx="534377" cy="259045"/>
    <xdr:sp macro="" textlink="">
      <xdr:nvSpPr>
        <xdr:cNvPr id="881" name="テキスト ボックス 880"/>
        <xdr:cNvSpPr txBox="1"/>
      </xdr:nvSpPr>
      <xdr:spPr>
        <a:xfrm>
          <a:off x="18389111" y="126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5" name="テキスト ボックス 89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7" name="テキスト ボックス 89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9" name="テキスト ボックス 89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1" name="テキスト ボックス 90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3" name="テキスト ボックス 90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5" name="直線コネクタ 904"/>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6"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8"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9" name="直線コネクタ 908"/>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11"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2" name="フローチャート: 判断 911"/>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4" name="フローチャート: 判断 913"/>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5" name="テキスト ボックス 914"/>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7" name="フローチャート: 判断 916"/>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8" name="テキスト ボックス 917"/>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20" name="フローチャート: 判断 919"/>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21" name="テキスト ボックス 920"/>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2" name="フローチャート: 判断 921"/>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3" name="テキスト ボックス 922"/>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30"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2" name="テキスト ボックス 93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4" name="テキスト ボックス 93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6" name="テキスト ボックス 93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832,254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149,087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これは、によるものである。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が昨年度に対して大幅に増となっており、これは、保育所等整備事業費の増によるものである。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投資及び出資金が昨年度に対して大幅に減となっており、これは、市立病院経営改革特別支援事業費の減少によるものである。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引き続き事務事業の見直しにより、市の財政状況に応じた適切な事業を行っていく。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20,422
20,314
529.42
17,057,947
16,996,289
58,359
9,263,742
22,417,512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1397</xdr:rowOff>
    </xdr:from>
    <xdr:to>
      <xdr:col>24</xdr:col>
      <xdr:colOff>63500</xdr:colOff>
      <xdr:row>33</xdr:row>
      <xdr:rowOff>7112</xdr:rowOff>
    </xdr:to>
    <xdr:cxnSp macro="">
      <xdr:nvCxnSpPr>
        <xdr:cNvPr id="61" name="直線コネクタ 60"/>
        <xdr:cNvCxnSpPr/>
      </xdr:nvCxnSpPr>
      <xdr:spPr>
        <a:xfrm>
          <a:off x="3797300" y="565924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445</xdr:rowOff>
    </xdr:from>
    <xdr:to>
      <xdr:col>19</xdr:col>
      <xdr:colOff>177800</xdr:colOff>
      <xdr:row>33</xdr:row>
      <xdr:rowOff>1397</xdr:rowOff>
    </xdr:to>
    <xdr:cxnSp macro="">
      <xdr:nvCxnSpPr>
        <xdr:cNvPr id="64" name="直線コネクタ 63"/>
        <xdr:cNvCxnSpPr/>
      </xdr:nvCxnSpPr>
      <xdr:spPr>
        <a:xfrm>
          <a:off x="2908300" y="565829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445</xdr:rowOff>
    </xdr:from>
    <xdr:to>
      <xdr:col>15</xdr:col>
      <xdr:colOff>50800</xdr:colOff>
      <xdr:row>33</xdr:row>
      <xdr:rowOff>44069</xdr:rowOff>
    </xdr:to>
    <xdr:cxnSp macro="">
      <xdr:nvCxnSpPr>
        <xdr:cNvPr id="67" name="直線コネクタ 66"/>
        <xdr:cNvCxnSpPr/>
      </xdr:nvCxnSpPr>
      <xdr:spPr>
        <a:xfrm flipV="1">
          <a:off x="2019300" y="5658295"/>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160465</xdr:rowOff>
    </xdr:from>
    <xdr:to>
      <xdr:col>10</xdr:col>
      <xdr:colOff>114300</xdr:colOff>
      <xdr:row>33</xdr:row>
      <xdr:rowOff>44069</xdr:rowOff>
    </xdr:to>
    <xdr:cxnSp macro="">
      <xdr:nvCxnSpPr>
        <xdr:cNvPr id="70" name="直線コネクタ 69"/>
        <xdr:cNvCxnSpPr/>
      </xdr:nvCxnSpPr>
      <xdr:spPr>
        <a:xfrm>
          <a:off x="1130300" y="5646865"/>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127762</xdr:rowOff>
    </xdr:from>
    <xdr:to>
      <xdr:col>24</xdr:col>
      <xdr:colOff>114300</xdr:colOff>
      <xdr:row>33</xdr:row>
      <xdr:rowOff>57912</xdr:rowOff>
    </xdr:to>
    <xdr:sp macro="" textlink="">
      <xdr:nvSpPr>
        <xdr:cNvPr id="80" name="楕円 79"/>
        <xdr:cNvSpPr/>
      </xdr:nvSpPr>
      <xdr:spPr>
        <a:xfrm>
          <a:off x="45847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150639</xdr:rowOff>
    </xdr:from>
    <xdr:ext cx="469744" cy="259045"/>
    <xdr:sp macro="" textlink="">
      <xdr:nvSpPr>
        <xdr:cNvPr id="81" name="議会費該当値テキスト"/>
        <xdr:cNvSpPr txBox="1"/>
      </xdr:nvSpPr>
      <xdr:spPr>
        <a:xfrm>
          <a:off x="4686300"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122047</xdr:rowOff>
    </xdr:from>
    <xdr:to>
      <xdr:col>20</xdr:col>
      <xdr:colOff>38100</xdr:colOff>
      <xdr:row>33</xdr:row>
      <xdr:rowOff>52197</xdr:rowOff>
    </xdr:to>
    <xdr:sp macro="" textlink="">
      <xdr:nvSpPr>
        <xdr:cNvPr id="82" name="楕円 81"/>
        <xdr:cNvSpPr/>
      </xdr:nvSpPr>
      <xdr:spPr>
        <a:xfrm>
          <a:off x="3746500"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68724</xdr:rowOff>
    </xdr:from>
    <xdr:ext cx="469744" cy="259045"/>
    <xdr:sp macro="" textlink="">
      <xdr:nvSpPr>
        <xdr:cNvPr id="83" name="テキスト ボックス 82"/>
        <xdr:cNvSpPr txBox="1"/>
      </xdr:nvSpPr>
      <xdr:spPr>
        <a:xfrm>
          <a:off x="3562428" y="53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121095</xdr:rowOff>
    </xdr:from>
    <xdr:to>
      <xdr:col>15</xdr:col>
      <xdr:colOff>101600</xdr:colOff>
      <xdr:row>33</xdr:row>
      <xdr:rowOff>51245</xdr:rowOff>
    </xdr:to>
    <xdr:sp macro="" textlink="">
      <xdr:nvSpPr>
        <xdr:cNvPr id="84" name="楕円 83"/>
        <xdr:cNvSpPr/>
      </xdr:nvSpPr>
      <xdr:spPr>
        <a:xfrm>
          <a:off x="2857500" y="56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67772</xdr:rowOff>
    </xdr:from>
    <xdr:ext cx="469744" cy="259045"/>
    <xdr:sp macro="" textlink="">
      <xdr:nvSpPr>
        <xdr:cNvPr id="85" name="テキスト ボックス 84"/>
        <xdr:cNvSpPr txBox="1"/>
      </xdr:nvSpPr>
      <xdr:spPr>
        <a:xfrm>
          <a:off x="2673428" y="53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164719</xdr:rowOff>
    </xdr:from>
    <xdr:to>
      <xdr:col>10</xdr:col>
      <xdr:colOff>165100</xdr:colOff>
      <xdr:row>33</xdr:row>
      <xdr:rowOff>94869</xdr:rowOff>
    </xdr:to>
    <xdr:sp macro="" textlink="">
      <xdr:nvSpPr>
        <xdr:cNvPr id="86" name="楕円 85"/>
        <xdr:cNvSpPr/>
      </xdr:nvSpPr>
      <xdr:spPr>
        <a:xfrm>
          <a:off x="1968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111396</xdr:rowOff>
    </xdr:from>
    <xdr:ext cx="469744" cy="259045"/>
    <xdr:sp macro="" textlink="">
      <xdr:nvSpPr>
        <xdr:cNvPr id="87" name="テキスト ボックス 86"/>
        <xdr:cNvSpPr txBox="1"/>
      </xdr:nvSpPr>
      <xdr:spPr>
        <a:xfrm>
          <a:off x="1784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109665</xdr:rowOff>
    </xdr:from>
    <xdr:to>
      <xdr:col>6</xdr:col>
      <xdr:colOff>38100</xdr:colOff>
      <xdr:row>33</xdr:row>
      <xdr:rowOff>39815</xdr:rowOff>
    </xdr:to>
    <xdr:sp macro="" textlink="">
      <xdr:nvSpPr>
        <xdr:cNvPr id="88" name="楕円 87"/>
        <xdr:cNvSpPr/>
      </xdr:nvSpPr>
      <xdr:spPr>
        <a:xfrm>
          <a:off x="1079500" y="55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56342</xdr:rowOff>
    </xdr:from>
    <xdr:ext cx="469744" cy="259045"/>
    <xdr:sp macro="" textlink="">
      <xdr:nvSpPr>
        <xdr:cNvPr id="89" name="テキスト ボックス 88"/>
        <xdr:cNvSpPr txBox="1"/>
      </xdr:nvSpPr>
      <xdr:spPr>
        <a:xfrm>
          <a:off x="895428" y="53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17837</xdr:rowOff>
    </xdr:from>
    <xdr:to>
      <xdr:col>24</xdr:col>
      <xdr:colOff>63500</xdr:colOff>
      <xdr:row>58</xdr:row>
      <xdr:rowOff>38051</xdr:rowOff>
    </xdr:to>
    <xdr:cxnSp macro="">
      <xdr:nvCxnSpPr>
        <xdr:cNvPr id="120" name="直線コネクタ 119"/>
        <xdr:cNvCxnSpPr/>
      </xdr:nvCxnSpPr>
      <xdr:spPr>
        <a:xfrm flipV="1">
          <a:off x="3797300" y="9961937"/>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38051</xdr:rowOff>
    </xdr:from>
    <xdr:to>
      <xdr:col>19</xdr:col>
      <xdr:colOff>177800</xdr:colOff>
      <xdr:row>58</xdr:row>
      <xdr:rowOff>46209</xdr:rowOff>
    </xdr:to>
    <xdr:cxnSp macro="">
      <xdr:nvCxnSpPr>
        <xdr:cNvPr id="123" name="直線コネクタ 122"/>
        <xdr:cNvCxnSpPr/>
      </xdr:nvCxnSpPr>
      <xdr:spPr>
        <a:xfrm flipV="1">
          <a:off x="2908300" y="9982151"/>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44733</xdr:rowOff>
    </xdr:from>
    <xdr:to>
      <xdr:col>15</xdr:col>
      <xdr:colOff>50800</xdr:colOff>
      <xdr:row>58</xdr:row>
      <xdr:rowOff>46209</xdr:rowOff>
    </xdr:to>
    <xdr:cxnSp macro="">
      <xdr:nvCxnSpPr>
        <xdr:cNvPr id="126" name="直線コネクタ 125"/>
        <xdr:cNvCxnSpPr/>
      </xdr:nvCxnSpPr>
      <xdr:spPr>
        <a:xfrm>
          <a:off x="2019300" y="9988833"/>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24760</xdr:rowOff>
    </xdr:from>
    <xdr:to>
      <xdr:col>10</xdr:col>
      <xdr:colOff>114300</xdr:colOff>
      <xdr:row>58</xdr:row>
      <xdr:rowOff>44733</xdr:rowOff>
    </xdr:to>
    <xdr:cxnSp macro="">
      <xdr:nvCxnSpPr>
        <xdr:cNvPr id="129" name="直線コネクタ 128"/>
        <xdr:cNvCxnSpPr/>
      </xdr:nvCxnSpPr>
      <xdr:spPr>
        <a:xfrm>
          <a:off x="1130300" y="9968860"/>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138487</xdr:rowOff>
    </xdr:from>
    <xdr:to>
      <xdr:col>24</xdr:col>
      <xdr:colOff>114300</xdr:colOff>
      <xdr:row>58</xdr:row>
      <xdr:rowOff>68637</xdr:rowOff>
    </xdr:to>
    <xdr:sp macro="" textlink="">
      <xdr:nvSpPr>
        <xdr:cNvPr id="139" name="楕円 138"/>
        <xdr:cNvSpPr/>
      </xdr:nvSpPr>
      <xdr:spPr>
        <a:xfrm>
          <a:off x="4584700" y="99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116914</xdr:rowOff>
    </xdr:from>
    <xdr:ext cx="534377" cy="259045"/>
    <xdr:sp macro="" textlink="">
      <xdr:nvSpPr>
        <xdr:cNvPr id="140" name="総務費該当値テキスト"/>
        <xdr:cNvSpPr txBox="1"/>
      </xdr:nvSpPr>
      <xdr:spPr>
        <a:xfrm>
          <a:off x="4686300" y="98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158701</xdr:rowOff>
    </xdr:from>
    <xdr:to>
      <xdr:col>20</xdr:col>
      <xdr:colOff>38100</xdr:colOff>
      <xdr:row>58</xdr:row>
      <xdr:rowOff>88851</xdr:rowOff>
    </xdr:to>
    <xdr:sp macro="" textlink="">
      <xdr:nvSpPr>
        <xdr:cNvPr id="141" name="楕円 140"/>
        <xdr:cNvSpPr/>
      </xdr:nvSpPr>
      <xdr:spPr>
        <a:xfrm>
          <a:off x="3746500" y="99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79978</xdr:rowOff>
    </xdr:from>
    <xdr:ext cx="534377" cy="259045"/>
    <xdr:sp macro="" textlink="">
      <xdr:nvSpPr>
        <xdr:cNvPr id="142" name="テキスト ボックス 141"/>
        <xdr:cNvSpPr txBox="1"/>
      </xdr:nvSpPr>
      <xdr:spPr>
        <a:xfrm>
          <a:off x="3530111" y="100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166859</xdr:rowOff>
    </xdr:from>
    <xdr:to>
      <xdr:col>15</xdr:col>
      <xdr:colOff>101600</xdr:colOff>
      <xdr:row>58</xdr:row>
      <xdr:rowOff>97009</xdr:rowOff>
    </xdr:to>
    <xdr:sp macro="" textlink="">
      <xdr:nvSpPr>
        <xdr:cNvPr id="143" name="楕円 142"/>
        <xdr:cNvSpPr/>
      </xdr:nvSpPr>
      <xdr:spPr>
        <a:xfrm>
          <a:off x="2857500" y="99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88136</xdr:rowOff>
    </xdr:from>
    <xdr:ext cx="534377" cy="259045"/>
    <xdr:sp macro="" textlink="">
      <xdr:nvSpPr>
        <xdr:cNvPr id="144" name="テキスト ボックス 143"/>
        <xdr:cNvSpPr txBox="1"/>
      </xdr:nvSpPr>
      <xdr:spPr>
        <a:xfrm>
          <a:off x="2641111" y="100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165383</xdr:rowOff>
    </xdr:from>
    <xdr:to>
      <xdr:col>10</xdr:col>
      <xdr:colOff>165100</xdr:colOff>
      <xdr:row>58</xdr:row>
      <xdr:rowOff>95533</xdr:rowOff>
    </xdr:to>
    <xdr:sp macro="" textlink="">
      <xdr:nvSpPr>
        <xdr:cNvPr id="145" name="楕円 144"/>
        <xdr:cNvSpPr/>
      </xdr:nvSpPr>
      <xdr:spPr>
        <a:xfrm>
          <a:off x="1968500" y="99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86660</xdr:rowOff>
    </xdr:from>
    <xdr:ext cx="534377" cy="259045"/>
    <xdr:sp macro="" textlink="">
      <xdr:nvSpPr>
        <xdr:cNvPr id="146" name="テキスト ボックス 145"/>
        <xdr:cNvSpPr txBox="1"/>
      </xdr:nvSpPr>
      <xdr:spPr>
        <a:xfrm>
          <a:off x="1752111" y="1003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145410</xdr:rowOff>
    </xdr:from>
    <xdr:to>
      <xdr:col>6</xdr:col>
      <xdr:colOff>38100</xdr:colOff>
      <xdr:row>58</xdr:row>
      <xdr:rowOff>75560</xdr:rowOff>
    </xdr:to>
    <xdr:sp macro="" textlink="">
      <xdr:nvSpPr>
        <xdr:cNvPr id="147" name="楕円 146"/>
        <xdr:cNvSpPr/>
      </xdr:nvSpPr>
      <xdr:spPr>
        <a:xfrm>
          <a:off x="1079500" y="9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66687</xdr:rowOff>
    </xdr:from>
    <xdr:ext cx="534377" cy="259045"/>
    <xdr:sp macro="" textlink="">
      <xdr:nvSpPr>
        <xdr:cNvPr id="148" name="テキスト ボックス 147"/>
        <xdr:cNvSpPr txBox="1"/>
      </xdr:nvSpPr>
      <xdr:spPr>
        <a:xfrm>
          <a:off x="863111" y="100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101668</xdr:rowOff>
    </xdr:from>
    <xdr:to>
      <xdr:col>24</xdr:col>
      <xdr:colOff>63500</xdr:colOff>
      <xdr:row>75</xdr:row>
      <xdr:rowOff>8941</xdr:rowOff>
    </xdr:to>
    <xdr:cxnSp macro="">
      <xdr:nvCxnSpPr>
        <xdr:cNvPr id="178" name="直線コネクタ 177"/>
        <xdr:cNvCxnSpPr/>
      </xdr:nvCxnSpPr>
      <xdr:spPr>
        <a:xfrm flipV="1">
          <a:off x="3797300" y="12617518"/>
          <a:ext cx="838200" cy="2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8941</xdr:rowOff>
    </xdr:from>
    <xdr:to>
      <xdr:col>19</xdr:col>
      <xdr:colOff>177800</xdr:colOff>
      <xdr:row>75</xdr:row>
      <xdr:rowOff>11791</xdr:rowOff>
    </xdr:to>
    <xdr:cxnSp macro="">
      <xdr:nvCxnSpPr>
        <xdr:cNvPr id="181" name="直線コネクタ 180"/>
        <xdr:cNvCxnSpPr/>
      </xdr:nvCxnSpPr>
      <xdr:spPr>
        <a:xfrm flipV="1">
          <a:off x="2908300" y="12867691"/>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11791</xdr:rowOff>
    </xdr:from>
    <xdr:to>
      <xdr:col>15</xdr:col>
      <xdr:colOff>50800</xdr:colOff>
      <xdr:row>75</xdr:row>
      <xdr:rowOff>44343</xdr:rowOff>
    </xdr:to>
    <xdr:cxnSp macro="">
      <xdr:nvCxnSpPr>
        <xdr:cNvPr id="184" name="直線コネクタ 183"/>
        <xdr:cNvCxnSpPr/>
      </xdr:nvCxnSpPr>
      <xdr:spPr>
        <a:xfrm flipV="1">
          <a:off x="2019300" y="12870541"/>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44343</xdr:rowOff>
    </xdr:from>
    <xdr:to>
      <xdr:col>10</xdr:col>
      <xdr:colOff>114300</xdr:colOff>
      <xdr:row>75</xdr:row>
      <xdr:rowOff>106042</xdr:rowOff>
    </xdr:to>
    <xdr:cxnSp macro="">
      <xdr:nvCxnSpPr>
        <xdr:cNvPr id="187" name="直線コネクタ 186"/>
        <xdr:cNvCxnSpPr/>
      </xdr:nvCxnSpPr>
      <xdr:spPr>
        <a:xfrm flipV="1">
          <a:off x="1130300" y="12903093"/>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50868</xdr:rowOff>
    </xdr:from>
    <xdr:to>
      <xdr:col>24</xdr:col>
      <xdr:colOff>114300</xdr:colOff>
      <xdr:row>73</xdr:row>
      <xdr:rowOff>152468</xdr:rowOff>
    </xdr:to>
    <xdr:sp macro="" textlink="">
      <xdr:nvSpPr>
        <xdr:cNvPr id="197" name="楕円 196"/>
        <xdr:cNvSpPr/>
      </xdr:nvSpPr>
      <xdr:spPr>
        <a:xfrm>
          <a:off x="4584700" y="12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73745</xdr:rowOff>
    </xdr:from>
    <xdr:ext cx="599010" cy="259045"/>
    <xdr:sp macro="" textlink="">
      <xdr:nvSpPr>
        <xdr:cNvPr id="198" name="民生費該当値テキスト"/>
        <xdr:cNvSpPr txBox="1"/>
      </xdr:nvSpPr>
      <xdr:spPr>
        <a:xfrm>
          <a:off x="4686300" y="1241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129591</xdr:rowOff>
    </xdr:from>
    <xdr:to>
      <xdr:col>20</xdr:col>
      <xdr:colOff>38100</xdr:colOff>
      <xdr:row>75</xdr:row>
      <xdr:rowOff>59741</xdr:rowOff>
    </xdr:to>
    <xdr:sp macro="" textlink="">
      <xdr:nvSpPr>
        <xdr:cNvPr id="199" name="楕円 198"/>
        <xdr:cNvSpPr/>
      </xdr:nvSpPr>
      <xdr:spPr>
        <a:xfrm>
          <a:off x="3746500" y="128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76268</xdr:rowOff>
    </xdr:from>
    <xdr:ext cx="599010" cy="259045"/>
    <xdr:sp macro="" textlink="">
      <xdr:nvSpPr>
        <xdr:cNvPr id="200" name="テキスト ボックス 199"/>
        <xdr:cNvSpPr txBox="1"/>
      </xdr:nvSpPr>
      <xdr:spPr>
        <a:xfrm>
          <a:off x="3497795" y="1259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132441</xdr:rowOff>
    </xdr:from>
    <xdr:to>
      <xdr:col>15</xdr:col>
      <xdr:colOff>101600</xdr:colOff>
      <xdr:row>75</xdr:row>
      <xdr:rowOff>62591</xdr:rowOff>
    </xdr:to>
    <xdr:sp macro="" textlink="">
      <xdr:nvSpPr>
        <xdr:cNvPr id="201" name="楕円 200"/>
        <xdr:cNvSpPr/>
      </xdr:nvSpPr>
      <xdr:spPr>
        <a:xfrm>
          <a:off x="2857500" y="128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79118</xdr:rowOff>
    </xdr:from>
    <xdr:ext cx="599010" cy="259045"/>
    <xdr:sp macro="" textlink="">
      <xdr:nvSpPr>
        <xdr:cNvPr id="202" name="テキスト ボックス 201"/>
        <xdr:cNvSpPr txBox="1"/>
      </xdr:nvSpPr>
      <xdr:spPr>
        <a:xfrm>
          <a:off x="2608795" y="1259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164993</xdr:rowOff>
    </xdr:from>
    <xdr:to>
      <xdr:col>10</xdr:col>
      <xdr:colOff>165100</xdr:colOff>
      <xdr:row>75</xdr:row>
      <xdr:rowOff>95143</xdr:rowOff>
    </xdr:to>
    <xdr:sp macro="" textlink="">
      <xdr:nvSpPr>
        <xdr:cNvPr id="203" name="楕円 202"/>
        <xdr:cNvSpPr/>
      </xdr:nvSpPr>
      <xdr:spPr>
        <a:xfrm>
          <a:off x="1968500" y="128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111670</xdr:rowOff>
    </xdr:from>
    <xdr:ext cx="599010" cy="259045"/>
    <xdr:sp macro="" textlink="">
      <xdr:nvSpPr>
        <xdr:cNvPr id="204" name="テキスト ボックス 203"/>
        <xdr:cNvSpPr txBox="1"/>
      </xdr:nvSpPr>
      <xdr:spPr>
        <a:xfrm>
          <a:off x="1719795" y="1262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55242</xdr:rowOff>
    </xdr:from>
    <xdr:to>
      <xdr:col>6</xdr:col>
      <xdr:colOff>38100</xdr:colOff>
      <xdr:row>75</xdr:row>
      <xdr:rowOff>156843</xdr:rowOff>
    </xdr:to>
    <xdr:sp macro="" textlink="">
      <xdr:nvSpPr>
        <xdr:cNvPr id="205" name="楕円 204"/>
        <xdr:cNvSpPr/>
      </xdr:nvSpPr>
      <xdr:spPr>
        <a:xfrm>
          <a:off x="1079500" y="12913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1919</xdr:rowOff>
    </xdr:from>
    <xdr:ext cx="599010" cy="259045"/>
    <xdr:sp macro="" textlink="">
      <xdr:nvSpPr>
        <xdr:cNvPr id="206" name="テキスト ボックス 205"/>
        <xdr:cNvSpPr txBox="1"/>
      </xdr:nvSpPr>
      <xdr:spPr>
        <a:xfrm>
          <a:off x="830795" y="1268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154463</xdr:rowOff>
    </xdr:from>
    <xdr:to>
      <xdr:col>24</xdr:col>
      <xdr:colOff>63500</xdr:colOff>
      <xdr:row>95</xdr:row>
      <xdr:rowOff>80008</xdr:rowOff>
    </xdr:to>
    <xdr:cxnSp macro="">
      <xdr:nvCxnSpPr>
        <xdr:cNvPr id="239" name="直線コネクタ 238"/>
        <xdr:cNvCxnSpPr/>
      </xdr:nvCxnSpPr>
      <xdr:spPr>
        <a:xfrm>
          <a:off x="3797300" y="16270763"/>
          <a:ext cx="838200" cy="9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32392</xdr:rowOff>
    </xdr:from>
    <xdr:to>
      <xdr:col>19</xdr:col>
      <xdr:colOff>177800</xdr:colOff>
      <xdr:row>94</xdr:row>
      <xdr:rowOff>154463</xdr:rowOff>
    </xdr:to>
    <xdr:cxnSp macro="">
      <xdr:nvCxnSpPr>
        <xdr:cNvPr id="242" name="直線コネクタ 241"/>
        <xdr:cNvCxnSpPr/>
      </xdr:nvCxnSpPr>
      <xdr:spPr>
        <a:xfrm>
          <a:off x="2908300" y="16148692"/>
          <a:ext cx="889000" cy="1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32392</xdr:rowOff>
    </xdr:from>
    <xdr:to>
      <xdr:col>15</xdr:col>
      <xdr:colOff>50800</xdr:colOff>
      <xdr:row>94</xdr:row>
      <xdr:rowOff>89903</xdr:rowOff>
    </xdr:to>
    <xdr:cxnSp macro="">
      <xdr:nvCxnSpPr>
        <xdr:cNvPr id="245" name="直線コネクタ 244"/>
        <xdr:cNvCxnSpPr/>
      </xdr:nvCxnSpPr>
      <xdr:spPr>
        <a:xfrm flipV="1">
          <a:off x="2019300" y="16148692"/>
          <a:ext cx="889000" cy="5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89903</xdr:rowOff>
    </xdr:from>
    <xdr:to>
      <xdr:col>10</xdr:col>
      <xdr:colOff>114300</xdr:colOff>
      <xdr:row>94</xdr:row>
      <xdr:rowOff>118811</xdr:rowOff>
    </xdr:to>
    <xdr:cxnSp macro="">
      <xdr:nvCxnSpPr>
        <xdr:cNvPr id="248" name="直線コネクタ 247"/>
        <xdr:cNvCxnSpPr/>
      </xdr:nvCxnSpPr>
      <xdr:spPr>
        <a:xfrm flipV="1">
          <a:off x="1130300" y="16206203"/>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29208</xdr:rowOff>
    </xdr:from>
    <xdr:to>
      <xdr:col>24</xdr:col>
      <xdr:colOff>114300</xdr:colOff>
      <xdr:row>95</xdr:row>
      <xdr:rowOff>130808</xdr:rowOff>
    </xdr:to>
    <xdr:sp macro="" textlink="">
      <xdr:nvSpPr>
        <xdr:cNvPr id="258" name="楕円 257"/>
        <xdr:cNvSpPr/>
      </xdr:nvSpPr>
      <xdr:spPr>
        <a:xfrm>
          <a:off x="4584700" y="163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52085</xdr:rowOff>
    </xdr:from>
    <xdr:ext cx="534377" cy="259045"/>
    <xdr:sp macro="" textlink="">
      <xdr:nvSpPr>
        <xdr:cNvPr id="259" name="衛生費該当値テキスト"/>
        <xdr:cNvSpPr txBox="1"/>
      </xdr:nvSpPr>
      <xdr:spPr>
        <a:xfrm>
          <a:off x="4686300" y="161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103663</xdr:rowOff>
    </xdr:from>
    <xdr:to>
      <xdr:col>20</xdr:col>
      <xdr:colOff>38100</xdr:colOff>
      <xdr:row>95</xdr:row>
      <xdr:rowOff>33813</xdr:rowOff>
    </xdr:to>
    <xdr:sp macro="" textlink="">
      <xdr:nvSpPr>
        <xdr:cNvPr id="260" name="楕円 259"/>
        <xdr:cNvSpPr/>
      </xdr:nvSpPr>
      <xdr:spPr>
        <a:xfrm>
          <a:off x="3746500" y="162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50340</xdr:rowOff>
    </xdr:from>
    <xdr:ext cx="534377" cy="259045"/>
    <xdr:sp macro="" textlink="">
      <xdr:nvSpPr>
        <xdr:cNvPr id="261" name="テキスト ボックス 260"/>
        <xdr:cNvSpPr txBox="1"/>
      </xdr:nvSpPr>
      <xdr:spPr>
        <a:xfrm>
          <a:off x="3530111" y="159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153042</xdr:rowOff>
    </xdr:from>
    <xdr:to>
      <xdr:col>15</xdr:col>
      <xdr:colOff>101600</xdr:colOff>
      <xdr:row>94</xdr:row>
      <xdr:rowOff>83192</xdr:rowOff>
    </xdr:to>
    <xdr:sp macro="" textlink="">
      <xdr:nvSpPr>
        <xdr:cNvPr id="262" name="楕円 261"/>
        <xdr:cNvSpPr/>
      </xdr:nvSpPr>
      <xdr:spPr>
        <a:xfrm>
          <a:off x="2857500" y="160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99719</xdr:rowOff>
    </xdr:from>
    <xdr:ext cx="599010" cy="259045"/>
    <xdr:sp macro="" textlink="">
      <xdr:nvSpPr>
        <xdr:cNvPr id="263" name="テキスト ボックス 262"/>
        <xdr:cNvSpPr txBox="1"/>
      </xdr:nvSpPr>
      <xdr:spPr>
        <a:xfrm>
          <a:off x="2608795" y="1587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39103</xdr:rowOff>
    </xdr:from>
    <xdr:to>
      <xdr:col>10</xdr:col>
      <xdr:colOff>165100</xdr:colOff>
      <xdr:row>94</xdr:row>
      <xdr:rowOff>140703</xdr:rowOff>
    </xdr:to>
    <xdr:sp macro="" textlink="">
      <xdr:nvSpPr>
        <xdr:cNvPr id="264" name="楕円 263"/>
        <xdr:cNvSpPr/>
      </xdr:nvSpPr>
      <xdr:spPr>
        <a:xfrm>
          <a:off x="1968500" y="161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157230</xdr:rowOff>
    </xdr:from>
    <xdr:ext cx="534377" cy="259045"/>
    <xdr:sp macro="" textlink="">
      <xdr:nvSpPr>
        <xdr:cNvPr id="265" name="テキスト ボックス 264"/>
        <xdr:cNvSpPr txBox="1"/>
      </xdr:nvSpPr>
      <xdr:spPr>
        <a:xfrm>
          <a:off x="1752111" y="159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68011</xdr:rowOff>
    </xdr:from>
    <xdr:to>
      <xdr:col>6</xdr:col>
      <xdr:colOff>38100</xdr:colOff>
      <xdr:row>94</xdr:row>
      <xdr:rowOff>169611</xdr:rowOff>
    </xdr:to>
    <xdr:sp macro="" textlink="">
      <xdr:nvSpPr>
        <xdr:cNvPr id="266" name="楕円 265"/>
        <xdr:cNvSpPr/>
      </xdr:nvSpPr>
      <xdr:spPr>
        <a:xfrm>
          <a:off x="1079500" y="161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14688</xdr:rowOff>
    </xdr:from>
    <xdr:ext cx="534377" cy="259045"/>
    <xdr:sp macro="" textlink="">
      <xdr:nvSpPr>
        <xdr:cNvPr id="267" name="テキスト ボックス 266"/>
        <xdr:cNvSpPr txBox="1"/>
      </xdr:nvSpPr>
      <xdr:spPr>
        <a:xfrm>
          <a:off x="863111" y="1595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90388</xdr:rowOff>
    </xdr:from>
    <xdr:to>
      <xdr:col>55</xdr:col>
      <xdr:colOff>0</xdr:colOff>
      <xdr:row>36</xdr:row>
      <xdr:rowOff>94633</xdr:rowOff>
    </xdr:to>
    <xdr:cxnSp macro="">
      <xdr:nvCxnSpPr>
        <xdr:cNvPr id="298" name="直線コネクタ 297"/>
        <xdr:cNvCxnSpPr/>
      </xdr:nvCxnSpPr>
      <xdr:spPr>
        <a:xfrm flipV="1">
          <a:off x="9639300" y="6262588"/>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94633</xdr:rowOff>
    </xdr:from>
    <xdr:to>
      <xdr:col>50</xdr:col>
      <xdr:colOff>114300</xdr:colOff>
      <xdr:row>36</xdr:row>
      <xdr:rowOff>138067</xdr:rowOff>
    </xdr:to>
    <xdr:cxnSp macro="">
      <xdr:nvCxnSpPr>
        <xdr:cNvPr id="301" name="直線コネクタ 300"/>
        <xdr:cNvCxnSpPr/>
      </xdr:nvCxnSpPr>
      <xdr:spPr>
        <a:xfrm flipV="1">
          <a:off x="8750300" y="626683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138067</xdr:rowOff>
    </xdr:from>
    <xdr:to>
      <xdr:col>45</xdr:col>
      <xdr:colOff>177800</xdr:colOff>
      <xdr:row>36</xdr:row>
      <xdr:rowOff>146231</xdr:rowOff>
    </xdr:to>
    <xdr:cxnSp macro="">
      <xdr:nvCxnSpPr>
        <xdr:cNvPr id="304" name="直線コネクタ 303"/>
        <xdr:cNvCxnSpPr/>
      </xdr:nvCxnSpPr>
      <xdr:spPr>
        <a:xfrm flipV="1">
          <a:off x="7861300" y="63102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146231</xdr:rowOff>
    </xdr:from>
    <xdr:to>
      <xdr:col>41</xdr:col>
      <xdr:colOff>50800</xdr:colOff>
      <xdr:row>36</xdr:row>
      <xdr:rowOff>167132</xdr:rowOff>
    </xdr:to>
    <xdr:cxnSp macro="">
      <xdr:nvCxnSpPr>
        <xdr:cNvPr id="307" name="直線コネクタ 306"/>
        <xdr:cNvCxnSpPr/>
      </xdr:nvCxnSpPr>
      <xdr:spPr>
        <a:xfrm flipV="1">
          <a:off x="6972300" y="6318431"/>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39588</xdr:rowOff>
    </xdr:from>
    <xdr:to>
      <xdr:col>55</xdr:col>
      <xdr:colOff>50800</xdr:colOff>
      <xdr:row>36</xdr:row>
      <xdr:rowOff>141188</xdr:rowOff>
    </xdr:to>
    <xdr:sp macro="" textlink="">
      <xdr:nvSpPr>
        <xdr:cNvPr id="317" name="楕円 316"/>
        <xdr:cNvSpPr/>
      </xdr:nvSpPr>
      <xdr:spPr>
        <a:xfrm>
          <a:off x="10426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62465</xdr:rowOff>
    </xdr:from>
    <xdr:ext cx="469744" cy="259045"/>
    <xdr:sp macro="" textlink="">
      <xdr:nvSpPr>
        <xdr:cNvPr id="318" name="労働費該当値テキスト"/>
        <xdr:cNvSpPr txBox="1"/>
      </xdr:nvSpPr>
      <xdr:spPr>
        <a:xfrm>
          <a:off x="10528300" y="606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43833</xdr:rowOff>
    </xdr:from>
    <xdr:to>
      <xdr:col>50</xdr:col>
      <xdr:colOff>165100</xdr:colOff>
      <xdr:row>36</xdr:row>
      <xdr:rowOff>145433</xdr:rowOff>
    </xdr:to>
    <xdr:sp macro="" textlink="">
      <xdr:nvSpPr>
        <xdr:cNvPr id="319" name="楕円 318"/>
        <xdr:cNvSpPr/>
      </xdr:nvSpPr>
      <xdr:spPr>
        <a:xfrm>
          <a:off x="9588500" y="62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161960</xdr:rowOff>
    </xdr:from>
    <xdr:ext cx="469744" cy="259045"/>
    <xdr:sp macro="" textlink="">
      <xdr:nvSpPr>
        <xdr:cNvPr id="320" name="テキスト ボックス 319"/>
        <xdr:cNvSpPr txBox="1"/>
      </xdr:nvSpPr>
      <xdr:spPr>
        <a:xfrm>
          <a:off x="9404428" y="599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87267</xdr:rowOff>
    </xdr:from>
    <xdr:to>
      <xdr:col>46</xdr:col>
      <xdr:colOff>38100</xdr:colOff>
      <xdr:row>37</xdr:row>
      <xdr:rowOff>17417</xdr:rowOff>
    </xdr:to>
    <xdr:sp macro="" textlink="">
      <xdr:nvSpPr>
        <xdr:cNvPr id="321" name="楕円 320"/>
        <xdr:cNvSpPr/>
      </xdr:nvSpPr>
      <xdr:spPr>
        <a:xfrm>
          <a:off x="86995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33944</xdr:rowOff>
    </xdr:from>
    <xdr:ext cx="469744" cy="259045"/>
    <xdr:sp macro="" textlink="">
      <xdr:nvSpPr>
        <xdr:cNvPr id="322" name="テキスト ボックス 321"/>
        <xdr:cNvSpPr txBox="1"/>
      </xdr:nvSpPr>
      <xdr:spPr>
        <a:xfrm>
          <a:off x="8515428" y="60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95431</xdr:rowOff>
    </xdr:from>
    <xdr:to>
      <xdr:col>41</xdr:col>
      <xdr:colOff>101600</xdr:colOff>
      <xdr:row>37</xdr:row>
      <xdr:rowOff>25581</xdr:rowOff>
    </xdr:to>
    <xdr:sp macro="" textlink="">
      <xdr:nvSpPr>
        <xdr:cNvPr id="323" name="楕円 322"/>
        <xdr:cNvSpPr/>
      </xdr:nvSpPr>
      <xdr:spPr>
        <a:xfrm>
          <a:off x="7810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42108</xdr:rowOff>
    </xdr:from>
    <xdr:ext cx="469744" cy="259045"/>
    <xdr:sp macro="" textlink="">
      <xdr:nvSpPr>
        <xdr:cNvPr id="324" name="テキスト ボックス 323"/>
        <xdr:cNvSpPr txBox="1"/>
      </xdr:nvSpPr>
      <xdr:spPr>
        <a:xfrm>
          <a:off x="7626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116332</xdr:rowOff>
    </xdr:from>
    <xdr:to>
      <xdr:col>36</xdr:col>
      <xdr:colOff>165100</xdr:colOff>
      <xdr:row>37</xdr:row>
      <xdr:rowOff>46482</xdr:rowOff>
    </xdr:to>
    <xdr:sp macro="" textlink="">
      <xdr:nvSpPr>
        <xdr:cNvPr id="325" name="楕円 324"/>
        <xdr:cNvSpPr/>
      </xdr:nvSpPr>
      <xdr:spPr>
        <a:xfrm>
          <a:off x="6921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63009</xdr:rowOff>
    </xdr:from>
    <xdr:ext cx="469744" cy="259045"/>
    <xdr:sp macro="" textlink="">
      <xdr:nvSpPr>
        <xdr:cNvPr id="326" name="テキスト ボックス 325"/>
        <xdr:cNvSpPr txBox="1"/>
      </xdr:nvSpPr>
      <xdr:spPr>
        <a:xfrm>
          <a:off x="6737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62863</xdr:rowOff>
    </xdr:from>
    <xdr:to>
      <xdr:col>54</xdr:col>
      <xdr:colOff>189865</xdr:colOff>
      <xdr:row>58</xdr:row>
      <xdr:rowOff>97180</xdr:rowOff>
    </xdr:to>
    <xdr:cxnSp macro="">
      <xdr:nvCxnSpPr>
        <xdr:cNvPr id="348" name="直線コネクタ 347"/>
        <xdr:cNvCxnSpPr/>
      </xdr:nvCxnSpPr>
      <xdr:spPr>
        <a:xfrm flipV="1">
          <a:off x="10475595" y="8978263"/>
          <a:ext cx="1270" cy="1063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101007</xdr:rowOff>
    </xdr:from>
    <xdr:ext cx="469744" cy="259045"/>
    <xdr:sp macro="" textlink="">
      <xdr:nvSpPr>
        <xdr:cNvPr id="349" name="農林水産業費最小値テキスト"/>
        <xdr:cNvSpPr txBox="1"/>
      </xdr:nvSpPr>
      <xdr:spPr>
        <a:xfrm>
          <a:off x="10528300" y="100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97180</xdr:rowOff>
    </xdr:from>
    <xdr:to>
      <xdr:col>55</xdr:col>
      <xdr:colOff>88900</xdr:colOff>
      <xdr:row>58</xdr:row>
      <xdr:rowOff>97180</xdr:rowOff>
    </xdr:to>
    <xdr:cxnSp macro="">
      <xdr:nvCxnSpPr>
        <xdr:cNvPr id="350" name="直線コネクタ 349"/>
        <xdr:cNvCxnSpPr/>
      </xdr:nvCxnSpPr>
      <xdr:spPr>
        <a:xfrm>
          <a:off x="10388600" y="1004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9540</xdr:rowOff>
    </xdr:from>
    <xdr:ext cx="599010" cy="259045"/>
    <xdr:sp macro="" textlink="">
      <xdr:nvSpPr>
        <xdr:cNvPr id="351" name="農林水産業費最大値テキスト"/>
        <xdr:cNvSpPr txBox="1"/>
      </xdr:nvSpPr>
      <xdr:spPr>
        <a:xfrm>
          <a:off x="10528300" y="875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62863</xdr:rowOff>
    </xdr:from>
    <xdr:to>
      <xdr:col>55</xdr:col>
      <xdr:colOff>88900</xdr:colOff>
      <xdr:row>52</xdr:row>
      <xdr:rowOff>62863</xdr:rowOff>
    </xdr:to>
    <xdr:cxnSp macro="">
      <xdr:nvCxnSpPr>
        <xdr:cNvPr id="352" name="直線コネクタ 351"/>
        <xdr:cNvCxnSpPr/>
      </xdr:nvCxnSpPr>
      <xdr:spPr>
        <a:xfrm>
          <a:off x="10388600" y="89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17801</xdr:rowOff>
    </xdr:from>
    <xdr:to>
      <xdr:col>55</xdr:col>
      <xdr:colOff>0</xdr:colOff>
      <xdr:row>54</xdr:row>
      <xdr:rowOff>32624</xdr:rowOff>
    </xdr:to>
    <xdr:cxnSp macro="">
      <xdr:nvCxnSpPr>
        <xdr:cNvPr id="353" name="直線コネクタ 352"/>
        <xdr:cNvCxnSpPr/>
      </xdr:nvCxnSpPr>
      <xdr:spPr>
        <a:xfrm>
          <a:off x="9639300" y="9104651"/>
          <a:ext cx="838200" cy="1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86703</xdr:rowOff>
    </xdr:from>
    <xdr:ext cx="534377" cy="259045"/>
    <xdr:sp macro="" textlink="">
      <xdr:nvSpPr>
        <xdr:cNvPr id="354" name="農林水産業費平均値テキスト"/>
        <xdr:cNvSpPr txBox="1"/>
      </xdr:nvSpPr>
      <xdr:spPr>
        <a:xfrm>
          <a:off x="10528300" y="9687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108276</xdr:rowOff>
    </xdr:from>
    <xdr:to>
      <xdr:col>55</xdr:col>
      <xdr:colOff>50800</xdr:colOff>
      <xdr:row>57</xdr:row>
      <xdr:rowOff>38426</xdr:rowOff>
    </xdr:to>
    <xdr:sp macro="" textlink="">
      <xdr:nvSpPr>
        <xdr:cNvPr id="355" name="フローチャート: 判断 354"/>
        <xdr:cNvSpPr/>
      </xdr:nvSpPr>
      <xdr:spPr>
        <a:xfrm>
          <a:off x="10426700" y="97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17801</xdr:rowOff>
    </xdr:from>
    <xdr:to>
      <xdr:col>50</xdr:col>
      <xdr:colOff>114300</xdr:colOff>
      <xdr:row>54</xdr:row>
      <xdr:rowOff>149146</xdr:rowOff>
    </xdr:to>
    <xdr:cxnSp macro="">
      <xdr:nvCxnSpPr>
        <xdr:cNvPr id="356" name="直線コネクタ 355"/>
        <xdr:cNvCxnSpPr/>
      </xdr:nvCxnSpPr>
      <xdr:spPr>
        <a:xfrm flipV="1">
          <a:off x="8750300" y="9104651"/>
          <a:ext cx="889000" cy="30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101555</xdr:rowOff>
    </xdr:from>
    <xdr:to>
      <xdr:col>50</xdr:col>
      <xdr:colOff>165100</xdr:colOff>
      <xdr:row>57</xdr:row>
      <xdr:rowOff>31705</xdr:rowOff>
    </xdr:to>
    <xdr:sp macro="" textlink="">
      <xdr:nvSpPr>
        <xdr:cNvPr id="357" name="フローチャート: 判断 356"/>
        <xdr:cNvSpPr/>
      </xdr:nvSpPr>
      <xdr:spPr>
        <a:xfrm>
          <a:off x="9588500" y="97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22832</xdr:rowOff>
    </xdr:from>
    <xdr:ext cx="534377" cy="259045"/>
    <xdr:sp macro="" textlink="">
      <xdr:nvSpPr>
        <xdr:cNvPr id="358" name="テキスト ボックス 357"/>
        <xdr:cNvSpPr txBox="1"/>
      </xdr:nvSpPr>
      <xdr:spPr>
        <a:xfrm>
          <a:off x="9372111" y="97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103663</xdr:rowOff>
    </xdr:from>
    <xdr:to>
      <xdr:col>45</xdr:col>
      <xdr:colOff>177800</xdr:colOff>
      <xdr:row>54</xdr:row>
      <xdr:rowOff>149146</xdr:rowOff>
    </xdr:to>
    <xdr:cxnSp macro="">
      <xdr:nvCxnSpPr>
        <xdr:cNvPr id="359" name="直線コネクタ 358"/>
        <xdr:cNvCxnSpPr/>
      </xdr:nvCxnSpPr>
      <xdr:spPr>
        <a:xfrm>
          <a:off x="7861300" y="9361963"/>
          <a:ext cx="8890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108807</xdr:rowOff>
    </xdr:from>
    <xdr:to>
      <xdr:col>46</xdr:col>
      <xdr:colOff>38100</xdr:colOff>
      <xdr:row>57</xdr:row>
      <xdr:rowOff>38957</xdr:rowOff>
    </xdr:to>
    <xdr:sp macro="" textlink="">
      <xdr:nvSpPr>
        <xdr:cNvPr id="360" name="フローチャート: 判断 359"/>
        <xdr:cNvSpPr/>
      </xdr:nvSpPr>
      <xdr:spPr>
        <a:xfrm>
          <a:off x="8699500" y="971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30084</xdr:rowOff>
    </xdr:from>
    <xdr:ext cx="534377" cy="259045"/>
    <xdr:sp macro="" textlink="">
      <xdr:nvSpPr>
        <xdr:cNvPr id="361" name="テキスト ボックス 360"/>
        <xdr:cNvSpPr txBox="1"/>
      </xdr:nvSpPr>
      <xdr:spPr>
        <a:xfrm>
          <a:off x="8483111" y="98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26607</xdr:rowOff>
    </xdr:from>
    <xdr:to>
      <xdr:col>41</xdr:col>
      <xdr:colOff>50800</xdr:colOff>
      <xdr:row>54</xdr:row>
      <xdr:rowOff>103663</xdr:rowOff>
    </xdr:to>
    <xdr:cxnSp macro="">
      <xdr:nvCxnSpPr>
        <xdr:cNvPr id="362" name="直線コネクタ 361"/>
        <xdr:cNvCxnSpPr/>
      </xdr:nvCxnSpPr>
      <xdr:spPr>
        <a:xfrm>
          <a:off x="6972300" y="8599107"/>
          <a:ext cx="889000" cy="76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130258</xdr:rowOff>
    </xdr:from>
    <xdr:to>
      <xdr:col>41</xdr:col>
      <xdr:colOff>101600</xdr:colOff>
      <xdr:row>57</xdr:row>
      <xdr:rowOff>60408</xdr:rowOff>
    </xdr:to>
    <xdr:sp macro="" textlink="">
      <xdr:nvSpPr>
        <xdr:cNvPr id="363" name="フローチャート: 判断 362"/>
        <xdr:cNvSpPr/>
      </xdr:nvSpPr>
      <xdr:spPr>
        <a:xfrm>
          <a:off x="7810500" y="97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51535</xdr:rowOff>
    </xdr:from>
    <xdr:ext cx="534377" cy="259045"/>
    <xdr:sp macro="" textlink="">
      <xdr:nvSpPr>
        <xdr:cNvPr id="364" name="テキスト ボックス 363"/>
        <xdr:cNvSpPr txBox="1"/>
      </xdr:nvSpPr>
      <xdr:spPr>
        <a:xfrm>
          <a:off x="7594111" y="98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136266</xdr:rowOff>
    </xdr:from>
    <xdr:to>
      <xdr:col>36</xdr:col>
      <xdr:colOff>165100</xdr:colOff>
      <xdr:row>57</xdr:row>
      <xdr:rowOff>66416</xdr:rowOff>
    </xdr:to>
    <xdr:sp macro="" textlink="">
      <xdr:nvSpPr>
        <xdr:cNvPr id="365" name="フローチャート: 判断 364"/>
        <xdr:cNvSpPr/>
      </xdr:nvSpPr>
      <xdr:spPr>
        <a:xfrm>
          <a:off x="69215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57543</xdr:rowOff>
    </xdr:from>
    <xdr:ext cx="534377" cy="259045"/>
    <xdr:sp macro="" textlink="">
      <xdr:nvSpPr>
        <xdr:cNvPr id="366" name="テキスト ボックス 365"/>
        <xdr:cNvSpPr txBox="1"/>
      </xdr:nvSpPr>
      <xdr:spPr>
        <a:xfrm>
          <a:off x="6705111" y="98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153274</xdr:rowOff>
    </xdr:from>
    <xdr:to>
      <xdr:col>55</xdr:col>
      <xdr:colOff>50800</xdr:colOff>
      <xdr:row>54</xdr:row>
      <xdr:rowOff>83424</xdr:rowOff>
    </xdr:to>
    <xdr:sp macro="" textlink="">
      <xdr:nvSpPr>
        <xdr:cNvPr id="372" name="楕円 371"/>
        <xdr:cNvSpPr/>
      </xdr:nvSpPr>
      <xdr:spPr>
        <a:xfrm>
          <a:off x="10426700" y="92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4701</xdr:rowOff>
    </xdr:from>
    <xdr:ext cx="534377" cy="259045"/>
    <xdr:sp macro="" textlink="">
      <xdr:nvSpPr>
        <xdr:cNvPr id="373" name="農林水産業費該当値テキスト"/>
        <xdr:cNvSpPr txBox="1"/>
      </xdr:nvSpPr>
      <xdr:spPr>
        <a:xfrm>
          <a:off x="10528300" y="90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138451</xdr:rowOff>
    </xdr:from>
    <xdr:to>
      <xdr:col>50</xdr:col>
      <xdr:colOff>165100</xdr:colOff>
      <xdr:row>53</xdr:row>
      <xdr:rowOff>68601</xdr:rowOff>
    </xdr:to>
    <xdr:sp macro="" textlink="">
      <xdr:nvSpPr>
        <xdr:cNvPr id="374" name="楕円 373"/>
        <xdr:cNvSpPr/>
      </xdr:nvSpPr>
      <xdr:spPr>
        <a:xfrm>
          <a:off x="9588500" y="90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85128</xdr:rowOff>
    </xdr:from>
    <xdr:ext cx="599010" cy="259045"/>
    <xdr:sp macro="" textlink="">
      <xdr:nvSpPr>
        <xdr:cNvPr id="375" name="テキスト ボックス 374"/>
        <xdr:cNvSpPr txBox="1"/>
      </xdr:nvSpPr>
      <xdr:spPr>
        <a:xfrm>
          <a:off x="9339795" y="882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98346</xdr:rowOff>
    </xdr:from>
    <xdr:to>
      <xdr:col>46</xdr:col>
      <xdr:colOff>38100</xdr:colOff>
      <xdr:row>55</xdr:row>
      <xdr:rowOff>28496</xdr:rowOff>
    </xdr:to>
    <xdr:sp macro="" textlink="">
      <xdr:nvSpPr>
        <xdr:cNvPr id="376" name="楕円 375"/>
        <xdr:cNvSpPr/>
      </xdr:nvSpPr>
      <xdr:spPr>
        <a:xfrm>
          <a:off x="8699500" y="93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45023</xdr:rowOff>
    </xdr:from>
    <xdr:ext cx="534377" cy="259045"/>
    <xdr:sp macro="" textlink="">
      <xdr:nvSpPr>
        <xdr:cNvPr id="377" name="テキスト ボックス 376"/>
        <xdr:cNvSpPr txBox="1"/>
      </xdr:nvSpPr>
      <xdr:spPr>
        <a:xfrm>
          <a:off x="8483111" y="91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52863</xdr:rowOff>
    </xdr:from>
    <xdr:to>
      <xdr:col>41</xdr:col>
      <xdr:colOff>101600</xdr:colOff>
      <xdr:row>54</xdr:row>
      <xdr:rowOff>154463</xdr:rowOff>
    </xdr:to>
    <xdr:sp macro="" textlink="">
      <xdr:nvSpPr>
        <xdr:cNvPr id="378" name="楕円 377"/>
        <xdr:cNvSpPr/>
      </xdr:nvSpPr>
      <xdr:spPr>
        <a:xfrm>
          <a:off x="7810500" y="9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170990</xdr:rowOff>
    </xdr:from>
    <xdr:ext cx="534377" cy="259045"/>
    <xdr:sp macro="" textlink="">
      <xdr:nvSpPr>
        <xdr:cNvPr id="379" name="テキスト ボックス 378"/>
        <xdr:cNvSpPr txBox="1"/>
      </xdr:nvSpPr>
      <xdr:spPr>
        <a:xfrm>
          <a:off x="7594111" y="9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147257</xdr:rowOff>
    </xdr:from>
    <xdr:to>
      <xdr:col>36</xdr:col>
      <xdr:colOff>165100</xdr:colOff>
      <xdr:row>50</xdr:row>
      <xdr:rowOff>77407</xdr:rowOff>
    </xdr:to>
    <xdr:sp macro="" textlink="">
      <xdr:nvSpPr>
        <xdr:cNvPr id="380" name="楕円 379"/>
        <xdr:cNvSpPr/>
      </xdr:nvSpPr>
      <xdr:spPr>
        <a:xfrm>
          <a:off x="6921500" y="85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93934</xdr:rowOff>
    </xdr:from>
    <xdr:ext cx="599010" cy="259045"/>
    <xdr:sp macro="" textlink="">
      <xdr:nvSpPr>
        <xdr:cNvPr id="381" name="テキスト ボックス 380"/>
        <xdr:cNvSpPr txBox="1"/>
      </xdr:nvSpPr>
      <xdr:spPr>
        <a:xfrm>
          <a:off x="6672795" y="832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5" name="直線コネクタ 404"/>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6"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7" name="直線コネクタ 406"/>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8"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9" name="直線コネクタ 408"/>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23160</xdr:rowOff>
    </xdr:from>
    <xdr:to>
      <xdr:col>55</xdr:col>
      <xdr:colOff>0</xdr:colOff>
      <xdr:row>78</xdr:row>
      <xdr:rowOff>44945</xdr:rowOff>
    </xdr:to>
    <xdr:cxnSp macro="">
      <xdr:nvCxnSpPr>
        <xdr:cNvPr id="410" name="直線コネクタ 409"/>
        <xdr:cNvCxnSpPr/>
      </xdr:nvCxnSpPr>
      <xdr:spPr>
        <a:xfrm flipV="1">
          <a:off x="9639300" y="13396260"/>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1"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2" name="フローチャート: 判断 411"/>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27465</xdr:rowOff>
    </xdr:from>
    <xdr:to>
      <xdr:col>50</xdr:col>
      <xdr:colOff>114300</xdr:colOff>
      <xdr:row>78</xdr:row>
      <xdr:rowOff>44945</xdr:rowOff>
    </xdr:to>
    <xdr:cxnSp macro="">
      <xdr:nvCxnSpPr>
        <xdr:cNvPr id="413" name="直線コネクタ 412"/>
        <xdr:cNvCxnSpPr/>
      </xdr:nvCxnSpPr>
      <xdr:spPr>
        <a:xfrm>
          <a:off x="8750300" y="13400565"/>
          <a:ext cx="8890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4" name="フローチャート: 判断 413"/>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5" name="テキスト ボックス 414"/>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27465</xdr:rowOff>
    </xdr:from>
    <xdr:to>
      <xdr:col>45</xdr:col>
      <xdr:colOff>177800</xdr:colOff>
      <xdr:row>78</xdr:row>
      <xdr:rowOff>45106</xdr:rowOff>
    </xdr:to>
    <xdr:cxnSp macro="">
      <xdr:nvCxnSpPr>
        <xdr:cNvPr id="416" name="直線コネクタ 415"/>
        <xdr:cNvCxnSpPr/>
      </xdr:nvCxnSpPr>
      <xdr:spPr>
        <a:xfrm flipV="1">
          <a:off x="7861300" y="13400565"/>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7" name="フローチャート: 判断 416"/>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18" name="テキスト ボックス 417"/>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8629</xdr:rowOff>
    </xdr:from>
    <xdr:to>
      <xdr:col>41</xdr:col>
      <xdr:colOff>50800</xdr:colOff>
      <xdr:row>78</xdr:row>
      <xdr:rowOff>45106</xdr:rowOff>
    </xdr:to>
    <xdr:cxnSp macro="">
      <xdr:nvCxnSpPr>
        <xdr:cNvPr id="419" name="直線コネクタ 418"/>
        <xdr:cNvCxnSpPr/>
      </xdr:nvCxnSpPr>
      <xdr:spPr>
        <a:xfrm>
          <a:off x="6972300" y="13381729"/>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0" name="フローチャート: 判断 419"/>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1" name="テキスト ボックス 420"/>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2" name="フローチャート: 判断 421"/>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3" name="テキスト ボックス 422"/>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143810</xdr:rowOff>
    </xdr:from>
    <xdr:to>
      <xdr:col>55</xdr:col>
      <xdr:colOff>50800</xdr:colOff>
      <xdr:row>78</xdr:row>
      <xdr:rowOff>73960</xdr:rowOff>
    </xdr:to>
    <xdr:sp macro="" textlink="">
      <xdr:nvSpPr>
        <xdr:cNvPr id="429" name="楕円 428"/>
        <xdr:cNvSpPr/>
      </xdr:nvSpPr>
      <xdr:spPr>
        <a:xfrm>
          <a:off x="10426700" y="133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166687</xdr:rowOff>
    </xdr:from>
    <xdr:ext cx="534377" cy="259045"/>
    <xdr:sp macro="" textlink="">
      <xdr:nvSpPr>
        <xdr:cNvPr id="430" name="商工費該当値テキスト"/>
        <xdr:cNvSpPr txBox="1"/>
      </xdr:nvSpPr>
      <xdr:spPr>
        <a:xfrm>
          <a:off x="10528300" y="1319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165595</xdr:rowOff>
    </xdr:from>
    <xdr:to>
      <xdr:col>50</xdr:col>
      <xdr:colOff>165100</xdr:colOff>
      <xdr:row>78</xdr:row>
      <xdr:rowOff>95745</xdr:rowOff>
    </xdr:to>
    <xdr:sp macro="" textlink="">
      <xdr:nvSpPr>
        <xdr:cNvPr id="431" name="楕円 430"/>
        <xdr:cNvSpPr/>
      </xdr:nvSpPr>
      <xdr:spPr>
        <a:xfrm>
          <a:off x="9588500" y="133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112272</xdr:rowOff>
    </xdr:from>
    <xdr:ext cx="534377" cy="259045"/>
    <xdr:sp macro="" textlink="">
      <xdr:nvSpPr>
        <xdr:cNvPr id="432" name="テキスト ボックス 431"/>
        <xdr:cNvSpPr txBox="1"/>
      </xdr:nvSpPr>
      <xdr:spPr>
        <a:xfrm>
          <a:off x="9372111" y="131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148115</xdr:rowOff>
    </xdr:from>
    <xdr:to>
      <xdr:col>46</xdr:col>
      <xdr:colOff>38100</xdr:colOff>
      <xdr:row>78</xdr:row>
      <xdr:rowOff>78265</xdr:rowOff>
    </xdr:to>
    <xdr:sp macro="" textlink="">
      <xdr:nvSpPr>
        <xdr:cNvPr id="433" name="楕円 432"/>
        <xdr:cNvSpPr/>
      </xdr:nvSpPr>
      <xdr:spPr>
        <a:xfrm>
          <a:off x="8699500" y="133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94792</xdr:rowOff>
    </xdr:from>
    <xdr:ext cx="534377" cy="259045"/>
    <xdr:sp macro="" textlink="">
      <xdr:nvSpPr>
        <xdr:cNvPr id="434" name="テキスト ボックス 433"/>
        <xdr:cNvSpPr txBox="1"/>
      </xdr:nvSpPr>
      <xdr:spPr>
        <a:xfrm>
          <a:off x="8483111" y="131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165756</xdr:rowOff>
    </xdr:from>
    <xdr:to>
      <xdr:col>41</xdr:col>
      <xdr:colOff>101600</xdr:colOff>
      <xdr:row>78</xdr:row>
      <xdr:rowOff>95906</xdr:rowOff>
    </xdr:to>
    <xdr:sp macro="" textlink="">
      <xdr:nvSpPr>
        <xdr:cNvPr id="435" name="楕円 434"/>
        <xdr:cNvSpPr/>
      </xdr:nvSpPr>
      <xdr:spPr>
        <a:xfrm>
          <a:off x="7810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112433</xdr:rowOff>
    </xdr:from>
    <xdr:ext cx="534377" cy="259045"/>
    <xdr:sp macro="" textlink="">
      <xdr:nvSpPr>
        <xdr:cNvPr id="436" name="テキスト ボックス 435"/>
        <xdr:cNvSpPr txBox="1"/>
      </xdr:nvSpPr>
      <xdr:spPr>
        <a:xfrm>
          <a:off x="7594111" y="131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129279</xdr:rowOff>
    </xdr:from>
    <xdr:to>
      <xdr:col>36</xdr:col>
      <xdr:colOff>165100</xdr:colOff>
      <xdr:row>78</xdr:row>
      <xdr:rowOff>59429</xdr:rowOff>
    </xdr:to>
    <xdr:sp macro="" textlink="">
      <xdr:nvSpPr>
        <xdr:cNvPr id="437" name="楕円 436"/>
        <xdr:cNvSpPr/>
      </xdr:nvSpPr>
      <xdr:spPr>
        <a:xfrm>
          <a:off x="6921500" y="133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75956</xdr:rowOff>
    </xdr:from>
    <xdr:ext cx="534377" cy="259045"/>
    <xdr:sp macro="" textlink="">
      <xdr:nvSpPr>
        <xdr:cNvPr id="438" name="テキスト ボックス 437"/>
        <xdr:cNvSpPr txBox="1"/>
      </xdr:nvSpPr>
      <xdr:spPr>
        <a:xfrm>
          <a:off x="6705111" y="131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9" name="直線コネクタ 448"/>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0" name="テキスト ボックス 449"/>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1" name="直線コネクタ 45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2" name="テキスト ボックス 451"/>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3" name="直線コネクタ 452"/>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4" name="テキスト ボックス 453"/>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7" name="直線コネクタ 456"/>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8" name="テキスト ボックス 457"/>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9" name="直線コネクタ 45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0" name="テキスト ボックス 45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1" name="直線コネクタ 460"/>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2" name="テキスト ボックス 461"/>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6" name="直線コネクタ 465"/>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7"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8" name="直線コネクタ 467"/>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9"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0" name="直線コネクタ 469"/>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6731</xdr:rowOff>
    </xdr:from>
    <xdr:to>
      <xdr:col>55</xdr:col>
      <xdr:colOff>0</xdr:colOff>
      <xdr:row>94</xdr:row>
      <xdr:rowOff>103285</xdr:rowOff>
    </xdr:to>
    <xdr:cxnSp macro="">
      <xdr:nvCxnSpPr>
        <xdr:cNvPr id="471" name="直線コネクタ 470"/>
        <xdr:cNvCxnSpPr/>
      </xdr:nvCxnSpPr>
      <xdr:spPr>
        <a:xfrm>
          <a:off x="9639300" y="16123031"/>
          <a:ext cx="838200" cy="9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2"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3" name="フローチャート: 判断 472"/>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6731</xdr:rowOff>
    </xdr:from>
    <xdr:to>
      <xdr:col>50</xdr:col>
      <xdr:colOff>114300</xdr:colOff>
      <xdr:row>94</xdr:row>
      <xdr:rowOff>92914</xdr:rowOff>
    </xdr:to>
    <xdr:cxnSp macro="">
      <xdr:nvCxnSpPr>
        <xdr:cNvPr id="474" name="直線コネクタ 473"/>
        <xdr:cNvCxnSpPr/>
      </xdr:nvCxnSpPr>
      <xdr:spPr>
        <a:xfrm flipV="1">
          <a:off x="8750300" y="16123031"/>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5" name="フローチャート: 判断 474"/>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6" name="テキスト ボックス 475"/>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92914</xdr:rowOff>
    </xdr:from>
    <xdr:to>
      <xdr:col>45</xdr:col>
      <xdr:colOff>177800</xdr:colOff>
      <xdr:row>95</xdr:row>
      <xdr:rowOff>7026</xdr:rowOff>
    </xdr:to>
    <xdr:cxnSp macro="">
      <xdr:nvCxnSpPr>
        <xdr:cNvPr id="477" name="直線コネクタ 476"/>
        <xdr:cNvCxnSpPr/>
      </xdr:nvCxnSpPr>
      <xdr:spPr>
        <a:xfrm flipV="1">
          <a:off x="7861300" y="16209214"/>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8" name="フローチャート: 判断 477"/>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79" name="テキスト ボックス 478"/>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7026</xdr:rowOff>
    </xdr:from>
    <xdr:to>
      <xdr:col>41</xdr:col>
      <xdr:colOff>50800</xdr:colOff>
      <xdr:row>95</xdr:row>
      <xdr:rowOff>49985</xdr:rowOff>
    </xdr:to>
    <xdr:cxnSp macro="">
      <xdr:nvCxnSpPr>
        <xdr:cNvPr id="480" name="直線コネクタ 479"/>
        <xdr:cNvCxnSpPr/>
      </xdr:nvCxnSpPr>
      <xdr:spPr>
        <a:xfrm flipV="1">
          <a:off x="6972300" y="16294776"/>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1" name="フローチャート: 判断 480"/>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2" name="テキスト ボックス 481"/>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3" name="フローチャート: 判断 482"/>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4" name="テキスト ボックス 483"/>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52485</xdr:rowOff>
    </xdr:from>
    <xdr:to>
      <xdr:col>55</xdr:col>
      <xdr:colOff>50800</xdr:colOff>
      <xdr:row>94</xdr:row>
      <xdr:rowOff>154085</xdr:rowOff>
    </xdr:to>
    <xdr:sp macro="" textlink="">
      <xdr:nvSpPr>
        <xdr:cNvPr id="490" name="楕円 489"/>
        <xdr:cNvSpPr/>
      </xdr:nvSpPr>
      <xdr:spPr>
        <a:xfrm>
          <a:off x="10426700" y="161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75362</xdr:rowOff>
    </xdr:from>
    <xdr:ext cx="534377" cy="259045"/>
    <xdr:sp macro="" textlink="">
      <xdr:nvSpPr>
        <xdr:cNvPr id="491" name="土木費該当値テキスト"/>
        <xdr:cNvSpPr txBox="1"/>
      </xdr:nvSpPr>
      <xdr:spPr>
        <a:xfrm>
          <a:off x="10528300" y="16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127381</xdr:rowOff>
    </xdr:from>
    <xdr:to>
      <xdr:col>50</xdr:col>
      <xdr:colOff>165100</xdr:colOff>
      <xdr:row>94</xdr:row>
      <xdr:rowOff>57531</xdr:rowOff>
    </xdr:to>
    <xdr:sp macro="" textlink="">
      <xdr:nvSpPr>
        <xdr:cNvPr id="492" name="楕円 491"/>
        <xdr:cNvSpPr/>
      </xdr:nvSpPr>
      <xdr:spPr>
        <a:xfrm>
          <a:off x="9588500" y="160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74058</xdr:rowOff>
    </xdr:from>
    <xdr:ext cx="599010" cy="259045"/>
    <xdr:sp macro="" textlink="">
      <xdr:nvSpPr>
        <xdr:cNvPr id="493" name="テキスト ボックス 492"/>
        <xdr:cNvSpPr txBox="1"/>
      </xdr:nvSpPr>
      <xdr:spPr>
        <a:xfrm>
          <a:off x="9339795" y="1584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42114</xdr:rowOff>
    </xdr:from>
    <xdr:to>
      <xdr:col>46</xdr:col>
      <xdr:colOff>38100</xdr:colOff>
      <xdr:row>94</xdr:row>
      <xdr:rowOff>143714</xdr:rowOff>
    </xdr:to>
    <xdr:sp macro="" textlink="">
      <xdr:nvSpPr>
        <xdr:cNvPr id="494" name="楕円 493"/>
        <xdr:cNvSpPr/>
      </xdr:nvSpPr>
      <xdr:spPr>
        <a:xfrm>
          <a:off x="8699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160241</xdr:rowOff>
    </xdr:from>
    <xdr:ext cx="534377" cy="259045"/>
    <xdr:sp macro="" textlink="">
      <xdr:nvSpPr>
        <xdr:cNvPr id="495" name="テキスト ボックス 494"/>
        <xdr:cNvSpPr txBox="1"/>
      </xdr:nvSpPr>
      <xdr:spPr>
        <a:xfrm>
          <a:off x="8483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127676</xdr:rowOff>
    </xdr:from>
    <xdr:to>
      <xdr:col>41</xdr:col>
      <xdr:colOff>101600</xdr:colOff>
      <xdr:row>95</xdr:row>
      <xdr:rowOff>57826</xdr:rowOff>
    </xdr:to>
    <xdr:sp macro="" textlink="">
      <xdr:nvSpPr>
        <xdr:cNvPr id="496" name="楕円 495"/>
        <xdr:cNvSpPr/>
      </xdr:nvSpPr>
      <xdr:spPr>
        <a:xfrm>
          <a:off x="7810500" y="162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74353</xdr:rowOff>
    </xdr:from>
    <xdr:ext cx="534377" cy="259045"/>
    <xdr:sp macro="" textlink="">
      <xdr:nvSpPr>
        <xdr:cNvPr id="497" name="テキスト ボックス 496"/>
        <xdr:cNvSpPr txBox="1"/>
      </xdr:nvSpPr>
      <xdr:spPr>
        <a:xfrm>
          <a:off x="7594111" y="160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170635</xdr:rowOff>
    </xdr:from>
    <xdr:to>
      <xdr:col>36</xdr:col>
      <xdr:colOff>165100</xdr:colOff>
      <xdr:row>95</xdr:row>
      <xdr:rowOff>100785</xdr:rowOff>
    </xdr:to>
    <xdr:sp macro="" textlink="">
      <xdr:nvSpPr>
        <xdr:cNvPr id="498" name="楕円 497"/>
        <xdr:cNvSpPr/>
      </xdr:nvSpPr>
      <xdr:spPr>
        <a:xfrm>
          <a:off x="6921500" y="162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117312</xdr:rowOff>
    </xdr:from>
    <xdr:ext cx="534377" cy="259045"/>
    <xdr:sp macro="" textlink="">
      <xdr:nvSpPr>
        <xdr:cNvPr id="499" name="テキスト ボックス 498"/>
        <xdr:cNvSpPr txBox="1"/>
      </xdr:nvSpPr>
      <xdr:spPr>
        <a:xfrm>
          <a:off x="6705111" y="160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3" name="直線コネクタ 522"/>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4"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5" name="直線コネクタ 524"/>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6"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7" name="直線コネクタ 526"/>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93980</xdr:rowOff>
    </xdr:from>
    <xdr:to>
      <xdr:col>85</xdr:col>
      <xdr:colOff>127000</xdr:colOff>
      <xdr:row>36</xdr:row>
      <xdr:rowOff>101676</xdr:rowOff>
    </xdr:to>
    <xdr:cxnSp macro="">
      <xdr:nvCxnSpPr>
        <xdr:cNvPr id="528" name="直線コネクタ 527"/>
        <xdr:cNvCxnSpPr/>
      </xdr:nvCxnSpPr>
      <xdr:spPr>
        <a:xfrm flipV="1">
          <a:off x="15481300" y="6266180"/>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29"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0" name="フローチャート: 判断 529"/>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101676</xdr:rowOff>
    </xdr:from>
    <xdr:to>
      <xdr:col>81</xdr:col>
      <xdr:colOff>50800</xdr:colOff>
      <xdr:row>36</xdr:row>
      <xdr:rowOff>147625</xdr:rowOff>
    </xdr:to>
    <xdr:cxnSp macro="">
      <xdr:nvCxnSpPr>
        <xdr:cNvPr id="531" name="直線コネクタ 530"/>
        <xdr:cNvCxnSpPr/>
      </xdr:nvCxnSpPr>
      <xdr:spPr>
        <a:xfrm flipV="1">
          <a:off x="14592300" y="6273876"/>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2" name="フローチャート: 判断 531"/>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3" name="テキスト ボックス 532"/>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137471</xdr:rowOff>
    </xdr:from>
    <xdr:to>
      <xdr:col>76</xdr:col>
      <xdr:colOff>114300</xdr:colOff>
      <xdr:row>36</xdr:row>
      <xdr:rowOff>147625</xdr:rowOff>
    </xdr:to>
    <xdr:cxnSp macro="">
      <xdr:nvCxnSpPr>
        <xdr:cNvPr id="534" name="直線コネクタ 533"/>
        <xdr:cNvCxnSpPr/>
      </xdr:nvCxnSpPr>
      <xdr:spPr>
        <a:xfrm>
          <a:off x="13703300" y="6309671"/>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5" name="フローチャート: 判断 534"/>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6" name="テキスト ボックス 535"/>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113659</xdr:rowOff>
    </xdr:from>
    <xdr:to>
      <xdr:col>71</xdr:col>
      <xdr:colOff>177800</xdr:colOff>
      <xdr:row>36</xdr:row>
      <xdr:rowOff>137471</xdr:rowOff>
    </xdr:to>
    <xdr:cxnSp macro="">
      <xdr:nvCxnSpPr>
        <xdr:cNvPr id="537" name="直線コネクタ 536"/>
        <xdr:cNvCxnSpPr/>
      </xdr:nvCxnSpPr>
      <xdr:spPr>
        <a:xfrm>
          <a:off x="12814300" y="6285859"/>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8" name="フローチャート: 判断 537"/>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9" name="テキスト ボックス 538"/>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0" name="フローチャート: 判断 539"/>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1" name="テキスト ボックス 540"/>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43180</xdr:rowOff>
    </xdr:from>
    <xdr:to>
      <xdr:col>85</xdr:col>
      <xdr:colOff>177800</xdr:colOff>
      <xdr:row>36</xdr:row>
      <xdr:rowOff>144780</xdr:rowOff>
    </xdr:to>
    <xdr:sp macro="" textlink="">
      <xdr:nvSpPr>
        <xdr:cNvPr id="547" name="楕円 546"/>
        <xdr:cNvSpPr/>
      </xdr:nvSpPr>
      <xdr:spPr>
        <a:xfrm>
          <a:off x="16268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21607</xdr:rowOff>
    </xdr:from>
    <xdr:ext cx="534377" cy="259045"/>
    <xdr:sp macro="" textlink="">
      <xdr:nvSpPr>
        <xdr:cNvPr id="548" name="消防費該当値テキスト"/>
        <xdr:cNvSpPr txBox="1"/>
      </xdr:nvSpPr>
      <xdr:spPr>
        <a:xfrm>
          <a:off x="16370300"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50876</xdr:rowOff>
    </xdr:from>
    <xdr:to>
      <xdr:col>81</xdr:col>
      <xdr:colOff>101600</xdr:colOff>
      <xdr:row>36</xdr:row>
      <xdr:rowOff>152476</xdr:rowOff>
    </xdr:to>
    <xdr:sp macro="" textlink="">
      <xdr:nvSpPr>
        <xdr:cNvPr id="549" name="楕円 548"/>
        <xdr:cNvSpPr/>
      </xdr:nvSpPr>
      <xdr:spPr>
        <a:xfrm>
          <a:off x="15430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143603</xdr:rowOff>
    </xdr:from>
    <xdr:ext cx="534377" cy="259045"/>
    <xdr:sp macro="" textlink="">
      <xdr:nvSpPr>
        <xdr:cNvPr id="550" name="テキスト ボックス 549"/>
        <xdr:cNvSpPr txBox="1"/>
      </xdr:nvSpPr>
      <xdr:spPr>
        <a:xfrm>
          <a:off x="15214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96825</xdr:rowOff>
    </xdr:from>
    <xdr:to>
      <xdr:col>76</xdr:col>
      <xdr:colOff>165100</xdr:colOff>
      <xdr:row>37</xdr:row>
      <xdr:rowOff>26975</xdr:rowOff>
    </xdr:to>
    <xdr:sp macro="" textlink="">
      <xdr:nvSpPr>
        <xdr:cNvPr id="551" name="楕円 550"/>
        <xdr:cNvSpPr/>
      </xdr:nvSpPr>
      <xdr:spPr>
        <a:xfrm>
          <a:off x="14541500" y="62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18102</xdr:rowOff>
    </xdr:from>
    <xdr:ext cx="534377" cy="259045"/>
    <xdr:sp macro="" textlink="">
      <xdr:nvSpPr>
        <xdr:cNvPr id="552" name="テキスト ボックス 551"/>
        <xdr:cNvSpPr txBox="1"/>
      </xdr:nvSpPr>
      <xdr:spPr>
        <a:xfrm>
          <a:off x="14325111" y="63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86671</xdr:rowOff>
    </xdr:from>
    <xdr:to>
      <xdr:col>72</xdr:col>
      <xdr:colOff>38100</xdr:colOff>
      <xdr:row>37</xdr:row>
      <xdr:rowOff>16821</xdr:rowOff>
    </xdr:to>
    <xdr:sp macro="" textlink="">
      <xdr:nvSpPr>
        <xdr:cNvPr id="553" name="楕円 552"/>
        <xdr:cNvSpPr/>
      </xdr:nvSpPr>
      <xdr:spPr>
        <a:xfrm>
          <a:off x="13652500" y="62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7948</xdr:rowOff>
    </xdr:from>
    <xdr:ext cx="534377" cy="259045"/>
    <xdr:sp macro="" textlink="">
      <xdr:nvSpPr>
        <xdr:cNvPr id="554" name="テキスト ボックス 553"/>
        <xdr:cNvSpPr txBox="1"/>
      </xdr:nvSpPr>
      <xdr:spPr>
        <a:xfrm>
          <a:off x="13436111" y="63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62859</xdr:rowOff>
    </xdr:from>
    <xdr:to>
      <xdr:col>67</xdr:col>
      <xdr:colOff>101600</xdr:colOff>
      <xdr:row>36</xdr:row>
      <xdr:rowOff>164459</xdr:rowOff>
    </xdr:to>
    <xdr:sp macro="" textlink="">
      <xdr:nvSpPr>
        <xdr:cNvPr id="555" name="楕円 554"/>
        <xdr:cNvSpPr/>
      </xdr:nvSpPr>
      <xdr:spPr>
        <a:xfrm>
          <a:off x="12763500" y="62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155586</xdr:rowOff>
    </xdr:from>
    <xdr:ext cx="534377" cy="259045"/>
    <xdr:sp macro="" textlink="">
      <xdr:nvSpPr>
        <xdr:cNvPr id="556" name="テキスト ボックス 555"/>
        <xdr:cNvSpPr txBox="1"/>
      </xdr:nvSpPr>
      <xdr:spPr>
        <a:xfrm>
          <a:off x="12547111" y="6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8" name="テキスト ボックス 56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2" name="テキスト ボックス 57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0" name="直線コネクタ 579"/>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1"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2" name="直線コネクタ 581"/>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3"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4" name="直線コネクタ 583"/>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91763</xdr:rowOff>
    </xdr:from>
    <xdr:to>
      <xdr:col>85</xdr:col>
      <xdr:colOff>127000</xdr:colOff>
      <xdr:row>56</xdr:row>
      <xdr:rowOff>29080</xdr:rowOff>
    </xdr:to>
    <xdr:cxnSp macro="">
      <xdr:nvCxnSpPr>
        <xdr:cNvPr id="585" name="直線コネクタ 584"/>
        <xdr:cNvCxnSpPr/>
      </xdr:nvCxnSpPr>
      <xdr:spPr>
        <a:xfrm flipV="1">
          <a:off x="15481300" y="9521513"/>
          <a:ext cx="8382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6"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7" name="フローチャート: 判断 586"/>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118928</xdr:rowOff>
    </xdr:from>
    <xdr:to>
      <xdr:col>81</xdr:col>
      <xdr:colOff>50800</xdr:colOff>
      <xdr:row>56</xdr:row>
      <xdr:rowOff>29080</xdr:rowOff>
    </xdr:to>
    <xdr:cxnSp macro="">
      <xdr:nvCxnSpPr>
        <xdr:cNvPr id="588" name="直線コネクタ 587"/>
        <xdr:cNvCxnSpPr/>
      </xdr:nvCxnSpPr>
      <xdr:spPr>
        <a:xfrm>
          <a:off x="14592300" y="9034328"/>
          <a:ext cx="889000" cy="59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9" name="フローチャート: 判断 588"/>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0" name="テキスト ボックス 589"/>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118928</xdr:rowOff>
    </xdr:from>
    <xdr:to>
      <xdr:col>76</xdr:col>
      <xdr:colOff>114300</xdr:colOff>
      <xdr:row>55</xdr:row>
      <xdr:rowOff>49106</xdr:rowOff>
    </xdr:to>
    <xdr:cxnSp macro="">
      <xdr:nvCxnSpPr>
        <xdr:cNvPr id="591" name="直線コネクタ 590"/>
        <xdr:cNvCxnSpPr/>
      </xdr:nvCxnSpPr>
      <xdr:spPr>
        <a:xfrm flipV="1">
          <a:off x="13703300" y="9034328"/>
          <a:ext cx="889000" cy="4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2" name="フローチャート: 判断 591"/>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3" name="テキスト ボックス 592"/>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49106</xdr:rowOff>
    </xdr:from>
    <xdr:to>
      <xdr:col>71</xdr:col>
      <xdr:colOff>177800</xdr:colOff>
      <xdr:row>56</xdr:row>
      <xdr:rowOff>171193</xdr:rowOff>
    </xdr:to>
    <xdr:cxnSp macro="">
      <xdr:nvCxnSpPr>
        <xdr:cNvPr id="594" name="直線コネクタ 593"/>
        <xdr:cNvCxnSpPr/>
      </xdr:nvCxnSpPr>
      <xdr:spPr>
        <a:xfrm flipV="1">
          <a:off x="12814300" y="9478856"/>
          <a:ext cx="889000" cy="2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5" name="フローチャート: 判断 594"/>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6" name="テキスト ボックス 595"/>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7" name="フローチャート: 判断 596"/>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598" name="テキスト ボックス 597"/>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40963</xdr:rowOff>
    </xdr:from>
    <xdr:to>
      <xdr:col>85</xdr:col>
      <xdr:colOff>177800</xdr:colOff>
      <xdr:row>55</xdr:row>
      <xdr:rowOff>142563</xdr:rowOff>
    </xdr:to>
    <xdr:sp macro="" textlink="">
      <xdr:nvSpPr>
        <xdr:cNvPr id="604" name="楕円 603"/>
        <xdr:cNvSpPr/>
      </xdr:nvSpPr>
      <xdr:spPr>
        <a:xfrm>
          <a:off x="16268700" y="94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63840</xdr:rowOff>
    </xdr:from>
    <xdr:ext cx="534377" cy="259045"/>
    <xdr:sp macro="" textlink="">
      <xdr:nvSpPr>
        <xdr:cNvPr id="605" name="教育費該当値テキスト"/>
        <xdr:cNvSpPr txBox="1"/>
      </xdr:nvSpPr>
      <xdr:spPr>
        <a:xfrm>
          <a:off x="16370300" y="93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149730</xdr:rowOff>
    </xdr:from>
    <xdr:to>
      <xdr:col>81</xdr:col>
      <xdr:colOff>101600</xdr:colOff>
      <xdr:row>56</xdr:row>
      <xdr:rowOff>79880</xdr:rowOff>
    </xdr:to>
    <xdr:sp macro="" textlink="">
      <xdr:nvSpPr>
        <xdr:cNvPr id="606" name="楕円 605"/>
        <xdr:cNvSpPr/>
      </xdr:nvSpPr>
      <xdr:spPr>
        <a:xfrm>
          <a:off x="15430500" y="95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96407</xdr:rowOff>
    </xdr:from>
    <xdr:ext cx="534377" cy="259045"/>
    <xdr:sp macro="" textlink="">
      <xdr:nvSpPr>
        <xdr:cNvPr id="607" name="テキスト ボックス 606"/>
        <xdr:cNvSpPr txBox="1"/>
      </xdr:nvSpPr>
      <xdr:spPr>
        <a:xfrm>
          <a:off x="15214111" y="935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68128</xdr:rowOff>
    </xdr:from>
    <xdr:to>
      <xdr:col>76</xdr:col>
      <xdr:colOff>165100</xdr:colOff>
      <xdr:row>52</xdr:row>
      <xdr:rowOff>169728</xdr:rowOff>
    </xdr:to>
    <xdr:sp macro="" textlink="">
      <xdr:nvSpPr>
        <xdr:cNvPr id="608" name="楕円 607"/>
        <xdr:cNvSpPr/>
      </xdr:nvSpPr>
      <xdr:spPr>
        <a:xfrm>
          <a:off x="14541500" y="89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14805</xdr:rowOff>
    </xdr:from>
    <xdr:ext cx="599010" cy="259045"/>
    <xdr:sp macro="" textlink="">
      <xdr:nvSpPr>
        <xdr:cNvPr id="609" name="テキスト ボックス 608"/>
        <xdr:cNvSpPr txBox="1"/>
      </xdr:nvSpPr>
      <xdr:spPr>
        <a:xfrm>
          <a:off x="14292795" y="875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169756</xdr:rowOff>
    </xdr:from>
    <xdr:to>
      <xdr:col>72</xdr:col>
      <xdr:colOff>38100</xdr:colOff>
      <xdr:row>55</xdr:row>
      <xdr:rowOff>99906</xdr:rowOff>
    </xdr:to>
    <xdr:sp macro="" textlink="">
      <xdr:nvSpPr>
        <xdr:cNvPr id="610" name="楕円 609"/>
        <xdr:cNvSpPr/>
      </xdr:nvSpPr>
      <xdr:spPr>
        <a:xfrm>
          <a:off x="13652500" y="94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116433</xdr:rowOff>
    </xdr:from>
    <xdr:ext cx="534377" cy="259045"/>
    <xdr:sp macro="" textlink="">
      <xdr:nvSpPr>
        <xdr:cNvPr id="611" name="テキスト ボックス 610"/>
        <xdr:cNvSpPr txBox="1"/>
      </xdr:nvSpPr>
      <xdr:spPr>
        <a:xfrm>
          <a:off x="13436111" y="92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120393</xdr:rowOff>
    </xdr:from>
    <xdr:to>
      <xdr:col>67</xdr:col>
      <xdr:colOff>101600</xdr:colOff>
      <xdr:row>57</xdr:row>
      <xdr:rowOff>50543</xdr:rowOff>
    </xdr:to>
    <xdr:sp macro="" textlink="">
      <xdr:nvSpPr>
        <xdr:cNvPr id="612" name="楕円 611"/>
        <xdr:cNvSpPr/>
      </xdr:nvSpPr>
      <xdr:spPr>
        <a:xfrm>
          <a:off x="12763500" y="97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41670</xdr:rowOff>
    </xdr:from>
    <xdr:ext cx="534377" cy="259045"/>
    <xdr:sp macro="" textlink="">
      <xdr:nvSpPr>
        <xdr:cNvPr id="613" name="テキスト ボックス 612"/>
        <xdr:cNvSpPr txBox="1"/>
      </xdr:nvSpPr>
      <xdr:spPr>
        <a:xfrm>
          <a:off x="12547111" y="98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9" name="直線コネクタ 638"/>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2"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3" name="直線コネクタ 642"/>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67463</xdr:rowOff>
    </xdr:from>
    <xdr:to>
      <xdr:col>85</xdr:col>
      <xdr:colOff>127000</xdr:colOff>
      <xdr:row>79</xdr:row>
      <xdr:rowOff>72067</xdr:rowOff>
    </xdr:to>
    <xdr:cxnSp macro="">
      <xdr:nvCxnSpPr>
        <xdr:cNvPr id="644" name="直線コネクタ 643"/>
        <xdr:cNvCxnSpPr/>
      </xdr:nvCxnSpPr>
      <xdr:spPr>
        <a:xfrm>
          <a:off x="15481300" y="13440563"/>
          <a:ext cx="838200" cy="17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5"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6" name="フローチャート: 判断 645"/>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67463</xdr:rowOff>
    </xdr:from>
    <xdr:to>
      <xdr:col>81</xdr:col>
      <xdr:colOff>50800</xdr:colOff>
      <xdr:row>79</xdr:row>
      <xdr:rowOff>74009</xdr:rowOff>
    </xdr:to>
    <xdr:cxnSp macro="">
      <xdr:nvCxnSpPr>
        <xdr:cNvPr id="647" name="直線コネクタ 646"/>
        <xdr:cNvCxnSpPr/>
      </xdr:nvCxnSpPr>
      <xdr:spPr>
        <a:xfrm flipV="1">
          <a:off x="14592300" y="13440563"/>
          <a:ext cx="889000" cy="17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8" name="フローチャート: 判断 647"/>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49" name="テキスト ボックス 648"/>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28584</xdr:rowOff>
    </xdr:from>
    <xdr:to>
      <xdr:col>76</xdr:col>
      <xdr:colOff>114300</xdr:colOff>
      <xdr:row>79</xdr:row>
      <xdr:rowOff>74009</xdr:rowOff>
    </xdr:to>
    <xdr:cxnSp macro="">
      <xdr:nvCxnSpPr>
        <xdr:cNvPr id="650" name="直線コネクタ 649"/>
        <xdr:cNvCxnSpPr/>
      </xdr:nvCxnSpPr>
      <xdr:spPr>
        <a:xfrm>
          <a:off x="13703300" y="13401684"/>
          <a:ext cx="889000" cy="2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1" name="フローチャート: 判断 650"/>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2" name="テキスト ボックス 651"/>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28584</xdr:rowOff>
    </xdr:from>
    <xdr:to>
      <xdr:col>71</xdr:col>
      <xdr:colOff>177800</xdr:colOff>
      <xdr:row>79</xdr:row>
      <xdr:rowOff>91188</xdr:rowOff>
    </xdr:to>
    <xdr:cxnSp macro="">
      <xdr:nvCxnSpPr>
        <xdr:cNvPr id="653" name="直線コネクタ 652"/>
        <xdr:cNvCxnSpPr/>
      </xdr:nvCxnSpPr>
      <xdr:spPr>
        <a:xfrm flipV="1">
          <a:off x="12814300" y="13401684"/>
          <a:ext cx="889000" cy="2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4" name="フローチャート: 判断 653"/>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5" name="テキスト ボックス 654"/>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6" name="フローチャート: 判断 655"/>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7" name="テキスト ボックス 656"/>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21267</xdr:rowOff>
    </xdr:from>
    <xdr:to>
      <xdr:col>85</xdr:col>
      <xdr:colOff>177800</xdr:colOff>
      <xdr:row>79</xdr:row>
      <xdr:rowOff>122867</xdr:rowOff>
    </xdr:to>
    <xdr:sp macro="" textlink="">
      <xdr:nvSpPr>
        <xdr:cNvPr id="663" name="楕円 662"/>
        <xdr:cNvSpPr/>
      </xdr:nvSpPr>
      <xdr:spPr>
        <a:xfrm>
          <a:off x="16268700" y="13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107644</xdr:rowOff>
    </xdr:from>
    <xdr:ext cx="469744" cy="259045"/>
    <xdr:sp macro="" textlink="">
      <xdr:nvSpPr>
        <xdr:cNvPr id="664" name="災害復旧費該当値テキスト"/>
        <xdr:cNvSpPr txBox="1"/>
      </xdr:nvSpPr>
      <xdr:spPr>
        <a:xfrm>
          <a:off x="16370300" y="134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16663</xdr:rowOff>
    </xdr:from>
    <xdr:to>
      <xdr:col>81</xdr:col>
      <xdr:colOff>101600</xdr:colOff>
      <xdr:row>78</xdr:row>
      <xdr:rowOff>118263</xdr:rowOff>
    </xdr:to>
    <xdr:sp macro="" textlink="">
      <xdr:nvSpPr>
        <xdr:cNvPr id="665" name="楕円 664"/>
        <xdr:cNvSpPr/>
      </xdr:nvSpPr>
      <xdr:spPr>
        <a:xfrm>
          <a:off x="15430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134790</xdr:rowOff>
    </xdr:from>
    <xdr:ext cx="534377" cy="259045"/>
    <xdr:sp macro="" textlink="">
      <xdr:nvSpPr>
        <xdr:cNvPr id="666" name="テキスト ボックス 665"/>
        <xdr:cNvSpPr txBox="1"/>
      </xdr:nvSpPr>
      <xdr:spPr>
        <a:xfrm>
          <a:off x="15214111" y="131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23209</xdr:rowOff>
    </xdr:from>
    <xdr:to>
      <xdr:col>76</xdr:col>
      <xdr:colOff>165100</xdr:colOff>
      <xdr:row>79</xdr:row>
      <xdr:rowOff>124809</xdr:rowOff>
    </xdr:to>
    <xdr:sp macro="" textlink="">
      <xdr:nvSpPr>
        <xdr:cNvPr id="667" name="楕円 666"/>
        <xdr:cNvSpPr/>
      </xdr:nvSpPr>
      <xdr:spPr>
        <a:xfrm>
          <a:off x="14541500" y="13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115936</xdr:rowOff>
    </xdr:from>
    <xdr:ext cx="469744" cy="259045"/>
    <xdr:sp macro="" textlink="">
      <xdr:nvSpPr>
        <xdr:cNvPr id="668" name="テキスト ボックス 667"/>
        <xdr:cNvSpPr txBox="1"/>
      </xdr:nvSpPr>
      <xdr:spPr>
        <a:xfrm>
          <a:off x="14357428" y="136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149234</xdr:rowOff>
    </xdr:from>
    <xdr:to>
      <xdr:col>72</xdr:col>
      <xdr:colOff>38100</xdr:colOff>
      <xdr:row>78</xdr:row>
      <xdr:rowOff>79384</xdr:rowOff>
    </xdr:to>
    <xdr:sp macro="" textlink="">
      <xdr:nvSpPr>
        <xdr:cNvPr id="669" name="楕円 668"/>
        <xdr:cNvSpPr/>
      </xdr:nvSpPr>
      <xdr:spPr>
        <a:xfrm>
          <a:off x="13652500" y="133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95911</xdr:rowOff>
    </xdr:from>
    <xdr:ext cx="534377" cy="259045"/>
    <xdr:sp macro="" textlink="">
      <xdr:nvSpPr>
        <xdr:cNvPr id="670" name="テキスト ボックス 669"/>
        <xdr:cNvSpPr txBox="1"/>
      </xdr:nvSpPr>
      <xdr:spPr>
        <a:xfrm>
          <a:off x="13436111" y="131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40388</xdr:rowOff>
    </xdr:from>
    <xdr:to>
      <xdr:col>67</xdr:col>
      <xdr:colOff>101600</xdr:colOff>
      <xdr:row>79</xdr:row>
      <xdr:rowOff>141988</xdr:rowOff>
    </xdr:to>
    <xdr:sp macro="" textlink="">
      <xdr:nvSpPr>
        <xdr:cNvPr id="671" name="楕円 670"/>
        <xdr:cNvSpPr/>
      </xdr:nvSpPr>
      <xdr:spPr>
        <a:xfrm>
          <a:off x="12763500" y="135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133115</xdr:rowOff>
    </xdr:from>
    <xdr:ext cx="378565" cy="259045"/>
    <xdr:sp macro="" textlink="">
      <xdr:nvSpPr>
        <xdr:cNvPr id="672" name="テキスト ボックス 671"/>
        <xdr:cNvSpPr txBox="1"/>
      </xdr:nvSpPr>
      <xdr:spPr>
        <a:xfrm>
          <a:off x="12625017" y="1367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8" name="直線コネクタ 697"/>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9"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0" name="直線コネクタ 699"/>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1"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2" name="直線コネクタ 701"/>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35775</xdr:rowOff>
    </xdr:from>
    <xdr:to>
      <xdr:col>85</xdr:col>
      <xdr:colOff>127000</xdr:colOff>
      <xdr:row>97</xdr:row>
      <xdr:rowOff>42934</xdr:rowOff>
    </xdr:to>
    <xdr:cxnSp macro="">
      <xdr:nvCxnSpPr>
        <xdr:cNvPr id="703" name="直線コネクタ 702"/>
        <xdr:cNvCxnSpPr/>
      </xdr:nvCxnSpPr>
      <xdr:spPr>
        <a:xfrm flipV="1">
          <a:off x="15481300" y="16666425"/>
          <a:ext cx="8382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4"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5" name="フローチャート: 判断 704"/>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42934</xdr:rowOff>
    </xdr:from>
    <xdr:to>
      <xdr:col>81</xdr:col>
      <xdr:colOff>50800</xdr:colOff>
      <xdr:row>97</xdr:row>
      <xdr:rowOff>68765</xdr:rowOff>
    </xdr:to>
    <xdr:cxnSp macro="">
      <xdr:nvCxnSpPr>
        <xdr:cNvPr id="706" name="直線コネクタ 705"/>
        <xdr:cNvCxnSpPr/>
      </xdr:nvCxnSpPr>
      <xdr:spPr>
        <a:xfrm flipV="1">
          <a:off x="14592300" y="16673584"/>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7" name="フローチャート: 判断 706"/>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08" name="テキスト ボックス 707"/>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66064</xdr:rowOff>
    </xdr:from>
    <xdr:to>
      <xdr:col>76</xdr:col>
      <xdr:colOff>114300</xdr:colOff>
      <xdr:row>97</xdr:row>
      <xdr:rowOff>68765</xdr:rowOff>
    </xdr:to>
    <xdr:cxnSp macro="">
      <xdr:nvCxnSpPr>
        <xdr:cNvPr id="709" name="直線コネクタ 708"/>
        <xdr:cNvCxnSpPr/>
      </xdr:nvCxnSpPr>
      <xdr:spPr>
        <a:xfrm>
          <a:off x="13703300" y="16696714"/>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0" name="フローチャート: 判断 709"/>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1" name="テキスト ボックス 710"/>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51313</xdr:rowOff>
    </xdr:from>
    <xdr:to>
      <xdr:col>71</xdr:col>
      <xdr:colOff>177800</xdr:colOff>
      <xdr:row>97</xdr:row>
      <xdr:rowOff>66064</xdr:rowOff>
    </xdr:to>
    <xdr:cxnSp macro="">
      <xdr:nvCxnSpPr>
        <xdr:cNvPr id="712" name="直線コネクタ 711"/>
        <xdr:cNvCxnSpPr/>
      </xdr:nvCxnSpPr>
      <xdr:spPr>
        <a:xfrm>
          <a:off x="12814300" y="16681963"/>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3" name="フローチャート: 判断 712"/>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4" name="テキスト ボックス 713"/>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5" name="フローチャート: 判断 714"/>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6" name="テキスト ボックス 715"/>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156425</xdr:rowOff>
    </xdr:from>
    <xdr:to>
      <xdr:col>85</xdr:col>
      <xdr:colOff>177800</xdr:colOff>
      <xdr:row>97</xdr:row>
      <xdr:rowOff>86575</xdr:rowOff>
    </xdr:to>
    <xdr:sp macro="" textlink="">
      <xdr:nvSpPr>
        <xdr:cNvPr id="722" name="楕円 721"/>
        <xdr:cNvSpPr/>
      </xdr:nvSpPr>
      <xdr:spPr>
        <a:xfrm>
          <a:off x="16268700" y="166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7852</xdr:rowOff>
    </xdr:from>
    <xdr:ext cx="599010" cy="259045"/>
    <xdr:sp macro="" textlink="">
      <xdr:nvSpPr>
        <xdr:cNvPr id="723" name="公債費該当値テキスト"/>
        <xdr:cNvSpPr txBox="1"/>
      </xdr:nvSpPr>
      <xdr:spPr>
        <a:xfrm>
          <a:off x="16370300" y="1646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163584</xdr:rowOff>
    </xdr:from>
    <xdr:to>
      <xdr:col>81</xdr:col>
      <xdr:colOff>101600</xdr:colOff>
      <xdr:row>97</xdr:row>
      <xdr:rowOff>93734</xdr:rowOff>
    </xdr:to>
    <xdr:sp macro="" textlink="">
      <xdr:nvSpPr>
        <xdr:cNvPr id="724" name="楕円 723"/>
        <xdr:cNvSpPr/>
      </xdr:nvSpPr>
      <xdr:spPr>
        <a:xfrm>
          <a:off x="15430500" y="166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110261</xdr:rowOff>
    </xdr:from>
    <xdr:ext cx="599010" cy="259045"/>
    <xdr:sp macro="" textlink="">
      <xdr:nvSpPr>
        <xdr:cNvPr id="725" name="テキスト ボックス 724"/>
        <xdr:cNvSpPr txBox="1"/>
      </xdr:nvSpPr>
      <xdr:spPr>
        <a:xfrm>
          <a:off x="15181795" y="163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17965</xdr:rowOff>
    </xdr:from>
    <xdr:to>
      <xdr:col>76</xdr:col>
      <xdr:colOff>165100</xdr:colOff>
      <xdr:row>97</xdr:row>
      <xdr:rowOff>119565</xdr:rowOff>
    </xdr:to>
    <xdr:sp macro="" textlink="">
      <xdr:nvSpPr>
        <xdr:cNvPr id="726" name="楕円 725"/>
        <xdr:cNvSpPr/>
      </xdr:nvSpPr>
      <xdr:spPr>
        <a:xfrm>
          <a:off x="14541500" y="1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136092</xdr:rowOff>
    </xdr:from>
    <xdr:ext cx="599010" cy="259045"/>
    <xdr:sp macro="" textlink="">
      <xdr:nvSpPr>
        <xdr:cNvPr id="727" name="テキスト ボックス 726"/>
        <xdr:cNvSpPr txBox="1"/>
      </xdr:nvSpPr>
      <xdr:spPr>
        <a:xfrm>
          <a:off x="14292795" y="1642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15264</xdr:rowOff>
    </xdr:from>
    <xdr:to>
      <xdr:col>72</xdr:col>
      <xdr:colOff>38100</xdr:colOff>
      <xdr:row>97</xdr:row>
      <xdr:rowOff>116864</xdr:rowOff>
    </xdr:to>
    <xdr:sp macro="" textlink="">
      <xdr:nvSpPr>
        <xdr:cNvPr id="728" name="楕円 727"/>
        <xdr:cNvSpPr/>
      </xdr:nvSpPr>
      <xdr:spPr>
        <a:xfrm>
          <a:off x="13652500" y="166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133391</xdr:rowOff>
    </xdr:from>
    <xdr:ext cx="599010" cy="259045"/>
    <xdr:sp macro="" textlink="">
      <xdr:nvSpPr>
        <xdr:cNvPr id="729" name="テキスト ボックス 728"/>
        <xdr:cNvSpPr txBox="1"/>
      </xdr:nvSpPr>
      <xdr:spPr>
        <a:xfrm>
          <a:off x="13403795" y="1642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513</xdr:rowOff>
    </xdr:from>
    <xdr:to>
      <xdr:col>67</xdr:col>
      <xdr:colOff>101600</xdr:colOff>
      <xdr:row>97</xdr:row>
      <xdr:rowOff>102113</xdr:rowOff>
    </xdr:to>
    <xdr:sp macro="" textlink="">
      <xdr:nvSpPr>
        <xdr:cNvPr id="730" name="楕円 729"/>
        <xdr:cNvSpPr/>
      </xdr:nvSpPr>
      <xdr:spPr>
        <a:xfrm>
          <a:off x="12763500" y="166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118640</xdr:rowOff>
    </xdr:from>
    <xdr:ext cx="599010" cy="259045"/>
    <xdr:sp macro="" textlink="">
      <xdr:nvSpPr>
        <xdr:cNvPr id="731" name="テキスト ボックス 730"/>
        <xdr:cNvSpPr txBox="1"/>
      </xdr:nvSpPr>
      <xdr:spPr>
        <a:xfrm>
          <a:off x="12514795" y="1640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5" name="直線コネクタ 754"/>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6"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8"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9" name="直線コネクタ 758"/>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1"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2" name="フローチャート: 判断 761"/>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4" name="フローチャート: 判断 763"/>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5" name="テキスト ボックス 764"/>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7" name="フローチャート: 判断 766"/>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8" name="テキスト ボックス 767"/>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0" name="フローチャート: 判断 769"/>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1" name="テキスト ボックス 770"/>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2" name="フローチャート: 判断 771"/>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3" name="テキスト ボックス 772"/>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0"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2" name="テキスト ボックス 80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4" name="テキスト ボックス 80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6" name="テキスト ボックス 80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8" name="テキスト ボックス 80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0" name="テキスト ボックス 80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2" name="直線コネクタ 811"/>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3"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5"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6" name="直線コネクタ 815"/>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8"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9" name="フローチャート: 判断 818"/>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1" name="フローチャート: 判断 820"/>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2" name="テキスト ボックス 821"/>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4" name="フローチャート: 判断 823"/>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5" name="テキスト ボックス 824"/>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7" name="フローチャート: 判断 82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8" name="テキスト ボックス 827"/>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9" name="フローチャート: 判断 828"/>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0" name="テキスト ボックス 829"/>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7"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9" name="テキスト ボックス 83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民生費が住民一人あたり</a:t>
          </a:r>
          <a:r>
            <a:rPr kumimoji="1" lang="en-US" altLang="ja-JP" sz="1300">
              <a:latin typeface="ＭＳ Ｐゴシック" panose="020B0600070205080204" pitchFamily="50" charset="-128"/>
              <a:ea typeface="ＭＳ Ｐゴシック" panose="020B0600070205080204" pitchFamily="50" charset="-128"/>
            </a:rPr>
            <a:t>227,491</a:t>
          </a:r>
          <a:r>
            <a:rPr kumimoji="1" lang="ja-JP" altLang="en-US" sz="1300">
              <a:latin typeface="ＭＳ Ｐゴシック" panose="020B0600070205080204" pitchFamily="50" charset="-128"/>
              <a:ea typeface="ＭＳ Ｐゴシック" panose="020B0600070205080204" pitchFamily="50" charset="-128"/>
            </a:rPr>
            <a:t>円最大構成項目となっており、昨年度からは大幅に増加している。</a:t>
          </a:r>
        </a:p>
        <a:p>
          <a:r>
            <a:rPr kumimoji="1" lang="ja-JP" altLang="en-US" sz="1300">
              <a:latin typeface="ＭＳ Ｐゴシック" panose="020B0600070205080204" pitchFamily="50" charset="-128"/>
              <a:ea typeface="ＭＳ Ｐゴシック" panose="020B0600070205080204" pitchFamily="50" charset="-128"/>
            </a:rPr>
            <a:t>要因としては、保育所等整備事業費の増による。</a:t>
          </a:r>
        </a:p>
        <a:p>
          <a:r>
            <a:rPr kumimoji="1" lang="ja-JP" altLang="en-US" sz="1300">
              <a:latin typeface="ＭＳ Ｐゴシック" panose="020B0600070205080204" pitchFamily="50" charset="-128"/>
              <a:ea typeface="ＭＳ Ｐゴシック" panose="020B0600070205080204" pitchFamily="50" charset="-128"/>
            </a:rPr>
            <a:t>農林水産業費が昨年度から減少しており、要因としては地域資源活用農畜産物処理加工施設整備事業の減による。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財政収支改善に向けた取り組みと地方交付税の拡大が相まって、実質収支額は、増加の傾向にあった。しかし、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元年にかけては国庫支出金の減により、基金からの繰入金によって収支を調整したものの、実質収支額は減となっている。</a:t>
          </a:r>
        </a:p>
        <a:p>
          <a:r>
            <a:rPr kumimoji="1" lang="ja-JP" altLang="en-US" sz="1400">
              <a:latin typeface="ＭＳ ゴシック" pitchFamily="49" charset="-128"/>
              <a:ea typeface="ＭＳ ゴシック" pitchFamily="49" charset="-128"/>
            </a:rPr>
            <a:t>　実質収支が適正となるよう適切な予算編成に努める。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病院事業の不良債務が多額となり、連結実質赤字比率が発生している。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年度から「地方公共団体の財政の健全化に関する法律」に基づく、病院事業経営健全化計画を実施し、</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年度に健全化計画を完了したところ。</a:t>
          </a:r>
        </a:p>
        <a:p>
          <a:r>
            <a:rPr kumimoji="1" lang="ja-JP" altLang="en-US" sz="1400">
              <a:latin typeface="ＭＳ ゴシック" pitchFamily="49" charset="-128"/>
              <a:ea typeface="ＭＳ ゴシック" pitchFamily="49" charset="-128"/>
            </a:rPr>
            <a:t>　今後も病院の不良債務解消策を実施し、連結赤字の発生抑止に努める。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289_&#28145;&#2402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130.5</v>
          </cell>
        </row>
        <row r="53">
          <cell r="BX53">
            <v>65.400000000000006</v>
          </cell>
        </row>
        <row r="55">
          <cell r="AN55" t="str">
            <v>類似団体内平均値</v>
          </cell>
          <cell r="BX55">
            <v>54.6</v>
          </cell>
        </row>
        <row r="57">
          <cell r="BX57">
            <v>58.3</v>
          </cell>
        </row>
        <row r="72">
          <cell r="BP72" t="str">
            <v>H27</v>
          </cell>
          <cell r="BX72" t="str">
            <v>H28</v>
          </cell>
          <cell r="CF72" t="str">
            <v>H29</v>
          </cell>
          <cell r="CN72" t="str">
            <v>H30</v>
          </cell>
          <cell r="CV72" t="str">
            <v>R01</v>
          </cell>
        </row>
        <row r="73">
          <cell r="AN73" t="str">
            <v>当該団体値</v>
          </cell>
          <cell r="BP73">
            <v>128.30000000000001</v>
          </cell>
          <cell r="BX73">
            <v>130.5</v>
          </cell>
          <cell r="CF73">
            <v>142.4</v>
          </cell>
          <cell r="CN73">
            <v>135.6</v>
          </cell>
          <cell r="CV73">
            <v>133.80000000000001</v>
          </cell>
        </row>
        <row r="75">
          <cell r="BP75">
            <v>14.5</v>
          </cell>
          <cell r="BX75">
            <v>14.5</v>
          </cell>
          <cell r="CF75">
            <v>14.6</v>
          </cell>
          <cell r="CN75">
            <v>14.9</v>
          </cell>
          <cell r="CV75">
            <v>15.1</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17057947</v>
      </c>
      <c r="BO4" s="424"/>
      <c r="BP4" s="424"/>
      <c r="BQ4" s="424"/>
      <c r="BR4" s="424"/>
      <c r="BS4" s="424"/>
      <c r="BT4" s="424"/>
      <c r="BU4" s="425"/>
      <c r="BV4" s="423">
        <v>17278685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0.6</v>
      </c>
      <c r="CU4" s="608"/>
      <c r="CV4" s="608"/>
      <c r="CW4" s="608"/>
      <c r="CX4" s="608"/>
      <c r="CY4" s="608"/>
      <c r="CZ4" s="608"/>
      <c r="DA4" s="609"/>
      <c r="DB4" s="607">
        <v>0.7</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16996289</v>
      </c>
      <c r="BO5" s="429"/>
      <c r="BP5" s="429"/>
      <c r="BQ5" s="429"/>
      <c r="BR5" s="429"/>
      <c r="BS5" s="429"/>
      <c r="BT5" s="429"/>
      <c r="BU5" s="430"/>
      <c r="BV5" s="428">
        <v>17163192</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88.2</v>
      </c>
      <c r="CU5" s="399"/>
      <c r="CV5" s="399"/>
      <c r="CW5" s="399"/>
      <c r="CX5" s="399"/>
      <c r="CY5" s="399"/>
      <c r="CZ5" s="399"/>
      <c r="DA5" s="400"/>
      <c r="DB5" s="398">
        <v>84.8</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61658</v>
      </c>
      <c r="BO6" s="429"/>
      <c r="BP6" s="429"/>
      <c r="BQ6" s="429"/>
      <c r="BR6" s="429"/>
      <c r="BS6" s="429"/>
      <c r="BT6" s="429"/>
      <c r="BU6" s="430"/>
      <c r="BV6" s="428">
        <v>115493</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91.1</v>
      </c>
      <c r="CU6" s="582"/>
      <c r="CV6" s="582"/>
      <c r="CW6" s="582"/>
      <c r="CX6" s="582"/>
      <c r="CY6" s="582"/>
      <c r="CZ6" s="582"/>
      <c r="DA6" s="583"/>
      <c r="DB6" s="581">
        <v>88.5</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3299</v>
      </c>
      <c r="BO7" s="429"/>
      <c r="BP7" s="429"/>
      <c r="BQ7" s="429"/>
      <c r="BR7" s="429"/>
      <c r="BS7" s="429"/>
      <c r="BT7" s="429"/>
      <c r="BU7" s="430"/>
      <c r="BV7" s="428">
        <v>48247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9263742</v>
      </c>
      <c r="CU7" s="429"/>
      <c r="CV7" s="429"/>
      <c r="CW7" s="429"/>
      <c r="CX7" s="429"/>
      <c r="CY7" s="429"/>
      <c r="CZ7" s="429"/>
      <c r="DA7" s="430"/>
      <c r="DB7" s="428">
        <v>9279871</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58359</v>
      </c>
      <c r="BO8" s="429"/>
      <c r="BP8" s="429"/>
      <c r="BQ8" s="429"/>
      <c r="BR8" s="429"/>
      <c r="BS8" s="429"/>
      <c r="BT8" s="429"/>
      <c r="BU8" s="430"/>
      <c r="BV8" s="428">
        <v>67246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0.26</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21909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104</v>
      </c>
      <c r="AV9" s="486"/>
      <c r="AW9" s="486"/>
      <c r="AX9" s="486"/>
      <c r="AY9" s="408" t="s">
        <v>115</v>
      </c>
      <c r="AZ9" s="409"/>
      <c r="BA9" s="409"/>
      <c r="BB9" s="409"/>
      <c r="BC9" s="409"/>
      <c r="BD9" s="409"/>
      <c r="BE9" s="409"/>
      <c r="BF9" s="409"/>
      <c r="BG9" s="409"/>
      <c r="BH9" s="409"/>
      <c r="BI9" s="409"/>
      <c r="BJ9" s="409"/>
      <c r="BK9" s="409"/>
      <c r="BL9" s="409"/>
      <c r="BM9" s="410"/>
      <c r="BN9" s="428">
        <v>-8887</v>
      </c>
      <c r="BO9" s="429"/>
      <c r="BP9" s="429"/>
      <c r="BQ9" s="429"/>
      <c r="BR9" s="429"/>
      <c r="BS9" s="429"/>
      <c r="BT9" s="429"/>
      <c r="BU9" s="430"/>
      <c r="BV9" s="428">
        <v>-170634</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22.9</v>
      </c>
      <c r="CU9" s="399"/>
      <c r="CV9" s="399"/>
      <c r="CW9" s="399"/>
      <c r="CX9" s="399"/>
      <c r="CY9" s="399"/>
      <c r="CZ9" s="399"/>
      <c r="DA9" s="400"/>
      <c r="DB9" s="398">
        <v>22.8</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23709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21</v>
      </c>
      <c r="BO10" s="429"/>
      <c r="BP10" s="429"/>
      <c r="BQ10" s="429"/>
      <c r="BR10" s="429"/>
      <c r="BS10" s="429"/>
      <c r="BT10" s="429"/>
      <c r="BU10" s="430"/>
      <c r="BV10" s="428">
        <v>21</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20422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20314</v>
      </c>
      <c r="S13" s="532"/>
      <c r="T13" s="532"/>
      <c r="U13" s="532"/>
      <c r="V13" s="533"/>
      <c r="W13" s="519" t="s">
        <v>139</v>
      </c>
      <c r="X13" s="441"/>
      <c r="Y13" s="441"/>
      <c r="Z13" s="441"/>
      <c r="AA13" s="441"/>
      <c r="AB13" s="442"/>
      <c r="AC13" s="404">
        <v>1743</v>
      </c>
      <c r="AD13" s="405"/>
      <c r="AE13" s="405"/>
      <c r="AF13" s="405"/>
      <c r="AG13" s="406"/>
      <c r="AH13" s="404">
        <v>2066</v>
      </c>
      <c r="AI13" s="405"/>
      <c r="AJ13" s="405"/>
      <c r="AK13" s="405"/>
      <c r="AL13" s="407"/>
      <c r="AM13" s="497" t="s">
        <v>140</v>
      </c>
      <c r="AN13" s="402"/>
      <c r="AO13" s="402"/>
      <c r="AP13" s="402"/>
      <c r="AQ13" s="402"/>
      <c r="AR13" s="402"/>
      <c r="AS13" s="402"/>
      <c r="AT13" s="403"/>
      <c r="AU13" s="485" t="s">
        <v>134</v>
      </c>
      <c r="AV13" s="486"/>
      <c r="AW13" s="486"/>
      <c r="AX13" s="486"/>
      <c r="AY13" s="408" t="s">
        <v>141</v>
      </c>
      <c r="AZ13" s="409"/>
      <c r="BA13" s="409"/>
      <c r="BB13" s="409"/>
      <c r="BC13" s="409"/>
      <c r="BD13" s="409"/>
      <c r="BE13" s="409"/>
      <c r="BF13" s="409"/>
      <c r="BG13" s="409"/>
      <c r="BH13" s="409"/>
      <c r="BI13" s="409"/>
      <c r="BJ13" s="409"/>
      <c r="BK13" s="409"/>
      <c r="BL13" s="409"/>
      <c r="BM13" s="410"/>
      <c r="BN13" s="428">
        <v>-8866</v>
      </c>
      <c r="BO13" s="429"/>
      <c r="BP13" s="429"/>
      <c r="BQ13" s="429"/>
      <c r="BR13" s="429"/>
      <c r="BS13" s="429"/>
      <c r="BT13" s="429"/>
      <c r="BU13" s="430"/>
      <c r="BV13" s="428">
        <v>-170613</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15.1</v>
      </c>
      <c r="CU13" s="399"/>
      <c r="CV13" s="399"/>
      <c r="CW13" s="399"/>
      <c r="CX13" s="399"/>
      <c r="CY13" s="399"/>
      <c r="CZ13" s="399"/>
      <c r="DA13" s="400"/>
      <c r="DB13" s="398">
        <v>14.9</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20804</v>
      </c>
      <c r="S14" s="532"/>
      <c r="T14" s="532"/>
      <c r="U14" s="532"/>
      <c r="V14" s="533"/>
      <c r="W14" s="534"/>
      <c r="X14" s="444"/>
      <c r="Y14" s="444"/>
      <c r="Z14" s="444"/>
      <c r="AA14" s="444"/>
      <c r="AB14" s="445"/>
      <c r="AC14" s="524">
        <v>17.600000000000001</v>
      </c>
      <c r="AD14" s="525"/>
      <c r="AE14" s="525"/>
      <c r="AF14" s="525"/>
      <c r="AG14" s="526"/>
      <c r="AH14" s="524">
        <v>19.3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133.80000000000001</v>
      </c>
      <c r="CU14" s="536"/>
      <c r="CV14" s="536"/>
      <c r="CW14" s="536"/>
      <c r="CX14" s="536"/>
      <c r="CY14" s="536"/>
      <c r="CZ14" s="536"/>
      <c r="DA14" s="537"/>
      <c r="DB14" s="535">
        <v>135.6</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138</v>
      </c>
      <c r="N15" s="529"/>
      <c r="O15" s="529"/>
      <c r="P15" s="529"/>
      <c r="Q15" s="530"/>
      <c r="R15" s="531">
        <v>20713</v>
      </c>
      <c r="S15" s="532"/>
      <c r="T15" s="532"/>
      <c r="U15" s="532"/>
      <c r="V15" s="533"/>
      <c r="W15" s="519" t="s">
        <v>145</v>
      </c>
      <c r="X15" s="441"/>
      <c r="Y15" s="441"/>
      <c r="Z15" s="441"/>
      <c r="AA15" s="441"/>
      <c r="AB15" s="442"/>
      <c r="AC15" s="404">
        <v>1267</v>
      </c>
      <c r="AD15" s="405"/>
      <c r="AE15" s="405"/>
      <c r="AF15" s="405"/>
      <c r="AG15" s="406"/>
      <c r="AH15" s="404">
        <v>1376</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2205593</v>
      </c>
      <c r="BO15" s="424"/>
      <c r="BP15" s="424"/>
      <c r="BQ15" s="424"/>
      <c r="BR15" s="424"/>
      <c r="BS15" s="424"/>
      <c r="BT15" s="424"/>
      <c r="BU15" s="425"/>
      <c r="BV15" s="423">
        <v>2210745</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12.8</v>
      </c>
      <c r="AD16" s="525"/>
      <c r="AE16" s="525"/>
      <c r="AF16" s="525"/>
      <c r="AG16" s="526"/>
      <c r="AH16" s="524">
        <v>12.8</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8424022</v>
      </c>
      <c r="BO16" s="429"/>
      <c r="BP16" s="429"/>
      <c r="BQ16" s="429"/>
      <c r="BR16" s="429"/>
      <c r="BS16" s="429"/>
      <c r="BT16" s="429"/>
      <c r="BU16" s="430"/>
      <c r="BV16" s="428">
        <v>8331389</v>
      </c>
      <c r="BW16" s="429"/>
      <c r="BX16" s="429"/>
      <c r="BY16" s="429"/>
      <c r="BZ16" s="429"/>
      <c r="CA16" s="429"/>
      <c r="CB16" s="429"/>
      <c r="CC16" s="430"/>
      <c r="CD16" s="201"/>
      <c r="CE16" s="426" t="s">
        <v>151</v>
      </c>
      <c r="CF16" s="426"/>
      <c r="CG16" s="426"/>
      <c r="CH16" s="426"/>
      <c r="CI16" s="426"/>
      <c r="CJ16" s="426"/>
      <c r="CK16" s="426"/>
      <c r="CL16" s="426"/>
      <c r="CM16" s="426"/>
      <c r="CN16" s="426"/>
      <c r="CO16" s="426"/>
      <c r="CP16" s="426"/>
      <c r="CQ16" s="426"/>
      <c r="CR16" s="426"/>
      <c r="CS16" s="427"/>
      <c r="CT16" s="398">
        <v>6.1</v>
      </c>
      <c r="CU16" s="399"/>
      <c r="CV16" s="399"/>
      <c r="CW16" s="399"/>
      <c r="CX16" s="399"/>
      <c r="CY16" s="399"/>
      <c r="CZ16" s="399"/>
      <c r="DA16" s="400"/>
      <c r="DB16" s="398">
        <v>6.7</v>
      </c>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6885</v>
      </c>
      <c r="AD17" s="405"/>
      <c r="AE17" s="405"/>
      <c r="AF17" s="405"/>
      <c r="AG17" s="406"/>
      <c r="AH17" s="404">
        <v>7278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2760023</v>
      </c>
      <c r="BO17" s="429"/>
      <c r="BP17" s="429"/>
      <c r="BQ17" s="429"/>
      <c r="BR17" s="429"/>
      <c r="BS17" s="429"/>
      <c r="BT17" s="429"/>
      <c r="BU17" s="430"/>
      <c r="BV17" s="428">
        <v>2761007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529.41999999999996</v>
      </c>
      <c r="M18" s="493"/>
      <c r="N18" s="493"/>
      <c r="O18" s="493"/>
      <c r="P18" s="493"/>
      <c r="Q18" s="493"/>
      <c r="R18" s="494"/>
      <c r="S18" s="494"/>
      <c r="T18" s="494"/>
      <c r="U18" s="494"/>
      <c r="V18" s="495"/>
      <c r="W18" s="509"/>
      <c r="X18" s="510"/>
      <c r="Y18" s="510"/>
      <c r="Z18" s="510"/>
      <c r="AA18" s="510"/>
      <c r="AB18" s="520"/>
      <c r="AC18" s="392">
        <v>69.599999999999994</v>
      </c>
      <c r="AD18" s="393"/>
      <c r="AE18" s="393"/>
      <c r="AF18" s="393"/>
      <c r="AG18" s="496"/>
      <c r="AH18" s="392">
        <v>67.900000000000006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8215539</v>
      </c>
      <c r="BO18" s="429"/>
      <c r="BP18" s="429"/>
      <c r="BQ18" s="429"/>
      <c r="BR18" s="429"/>
      <c r="BS18" s="429"/>
      <c r="BT18" s="429"/>
      <c r="BU18" s="430"/>
      <c r="BV18" s="428">
        <v>7967507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41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10626366</v>
      </c>
      <c r="BO19" s="429"/>
      <c r="BP19" s="429"/>
      <c r="BQ19" s="429"/>
      <c r="BR19" s="429"/>
      <c r="BS19" s="429"/>
      <c r="BT19" s="429"/>
      <c r="BU19" s="430"/>
      <c r="BV19" s="428">
        <v>10602960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9669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22417512</v>
      </c>
      <c r="BO23" s="429"/>
      <c r="BP23" s="429"/>
      <c r="BQ23" s="429"/>
      <c r="BR23" s="429"/>
      <c r="BS23" s="429"/>
      <c r="BT23" s="429"/>
      <c r="BU23" s="430"/>
      <c r="BV23" s="428">
        <v>22575692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8320</v>
      </c>
      <c r="R24" s="405"/>
      <c r="S24" s="405"/>
      <c r="T24" s="405"/>
      <c r="U24" s="405"/>
      <c r="V24" s="406"/>
      <c r="W24" s="470"/>
      <c r="X24" s="461"/>
      <c r="Y24" s="462"/>
      <c r="Z24" s="401" t="s">
        <v>170</v>
      </c>
      <c r="AA24" s="402"/>
      <c r="AB24" s="402"/>
      <c r="AC24" s="402"/>
      <c r="AD24" s="402"/>
      <c r="AE24" s="402"/>
      <c r="AF24" s="402"/>
      <c r="AG24" s="403"/>
      <c r="AH24" s="404">
        <v>208</v>
      </c>
      <c r="AI24" s="405"/>
      <c r="AJ24" s="405"/>
      <c r="AK24" s="405"/>
      <c r="AL24" s="406"/>
      <c r="AM24" s="404">
        <v>648960</v>
      </c>
      <c r="AN24" s="405"/>
      <c r="AO24" s="405"/>
      <c r="AP24" s="405"/>
      <c r="AQ24" s="405"/>
      <c r="AR24" s="406"/>
      <c r="AS24" s="404">
        <v>3120</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18099920</v>
      </c>
      <c r="BO24" s="429"/>
      <c r="BP24" s="429"/>
      <c r="BQ24" s="429"/>
      <c r="BR24" s="429"/>
      <c r="BS24" s="429"/>
      <c r="BT24" s="429"/>
      <c r="BU24" s="430"/>
      <c r="BV24" s="428">
        <v>18271959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6840</v>
      </c>
      <c r="R25" s="405"/>
      <c r="S25" s="405"/>
      <c r="T25" s="405"/>
      <c r="U25" s="405"/>
      <c r="V25" s="406"/>
      <c r="W25" s="470"/>
      <c r="X25" s="461"/>
      <c r="Y25" s="462"/>
      <c r="Z25" s="401" t="s">
        <v>173</v>
      </c>
      <c r="AA25" s="402"/>
      <c r="AB25" s="402"/>
      <c r="AC25" s="402"/>
      <c r="AD25" s="402"/>
      <c r="AE25" s="402"/>
      <c r="AF25" s="402"/>
      <c r="AG25" s="403"/>
      <c r="AH25" s="404" t="s">
        <v>128</v>
      </c>
      <c r="AI25" s="405"/>
      <c r="AJ25" s="405"/>
      <c r="AK25" s="405"/>
      <c r="AL25" s="406"/>
      <c r="AM25" s="404" t="s">
        <v>128</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1887573</v>
      </c>
      <c r="BO25" s="424"/>
      <c r="BP25" s="424"/>
      <c r="BQ25" s="424"/>
      <c r="BR25" s="424"/>
      <c r="BS25" s="424"/>
      <c r="BT25" s="424"/>
      <c r="BU25" s="425"/>
      <c r="BV25" s="423">
        <v>1303697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6060</v>
      </c>
      <c r="R26" s="405"/>
      <c r="S26" s="405"/>
      <c r="T26" s="405"/>
      <c r="U26" s="405"/>
      <c r="V26" s="406"/>
      <c r="W26" s="470"/>
      <c r="X26" s="461"/>
      <c r="Y26" s="462"/>
      <c r="Z26" s="401" t="s">
        <v>176</v>
      </c>
      <c r="AA26" s="483"/>
      <c r="AB26" s="483"/>
      <c r="AC26" s="483"/>
      <c r="AD26" s="483"/>
      <c r="AE26" s="483"/>
      <c r="AF26" s="483"/>
      <c r="AG26" s="484"/>
      <c r="AH26" s="404" t="s">
        <v>137</v>
      </c>
      <c r="AI26" s="405"/>
      <c r="AJ26" s="405"/>
      <c r="AK26" s="405"/>
      <c r="AL26" s="406"/>
      <c r="AM26" s="404" t="s">
        <v>128</v>
      </c>
      <c r="AN26" s="405"/>
      <c r="AO26" s="405"/>
      <c r="AP26" s="405"/>
      <c r="AQ26" s="405"/>
      <c r="AR26" s="406"/>
      <c r="AS26" s="404" t="s">
        <v>128</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4000</v>
      </c>
      <c r="R27" s="405"/>
      <c r="S27" s="405"/>
      <c r="T27" s="405"/>
      <c r="U27" s="405"/>
      <c r="V27" s="406"/>
      <c r="W27" s="470"/>
      <c r="X27" s="461"/>
      <c r="Y27" s="462"/>
      <c r="Z27" s="401" t="s">
        <v>179</v>
      </c>
      <c r="AA27" s="402"/>
      <c r="AB27" s="402"/>
      <c r="AC27" s="402"/>
      <c r="AD27" s="402"/>
      <c r="AE27" s="402"/>
      <c r="AF27" s="402"/>
      <c r="AG27" s="403"/>
      <c r="AH27" s="404">
        <v>9</v>
      </c>
      <c r="AI27" s="405"/>
      <c r="AJ27" s="405"/>
      <c r="AK27" s="405"/>
      <c r="AL27" s="406"/>
      <c r="AM27" s="404">
        <v>33726</v>
      </c>
      <c r="AN27" s="405"/>
      <c r="AO27" s="405"/>
      <c r="AP27" s="405"/>
      <c r="AQ27" s="405"/>
      <c r="AR27" s="406"/>
      <c r="AS27" s="404">
        <v>3747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248851</v>
      </c>
      <c r="BO27" s="432"/>
      <c r="BP27" s="432"/>
      <c r="BQ27" s="432"/>
      <c r="BR27" s="432"/>
      <c r="BS27" s="432"/>
      <c r="BT27" s="432"/>
      <c r="BU27" s="433"/>
      <c r="BV27" s="431">
        <v>248510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3500</v>
      </c>
      <c r="R28" s="405"/>
      <c r="S28" s="405"/>
      <c r="T28" s="405"/>
      <c r="U28" s="405"/>
      <c r="V28" s="406"/>
      <c r="W28" s="470"/>
      <c r="X28" s="461"/>
      <c r="Y28" s="462"/>
      <c r="Z28" s="401" t="s">
        <v>182</v>
      </c>
      <c r="AA28" s="402"/>
      <c r="AB28" s="402"/>
      <c r="AC28" s="402"/>
      <c r="AD28" s="402"/>
      <c r="AE28" s="402"/>
      <c r="AF28" s="402"/>
      <c r="AG28" s="403"/>
      <c r="AH28" s="404" t="s">
        <v>128</v>
      </c>
      <c r="AI28" s="405"/>
      <c r="AJ28" s="405"/>
      <c r="AK28" s="405"/>
      <c r="AL28" s="406"/>
      <c r="AM28" s="404" t="s">
        <v>137</v>
      </c>
      <c r="AN28" s="405"/>
      <c r="AO28" s="405"/>
      <c r="AP28" s="405"/>
      <c r="AQ28" s="405"/>
      <c r="AR28" s="406"/>
      <c r="AS28" s="404" t="s">
        <v>128</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505203</v>
      </c>
      <c r="BO28" s="424"/>
      <c r="BP28" s="424"/>
      <c r="BQ28" s="424"/>
      <c r="BR28" s="424"/>
      <c r="BS28" s="424"/>
      <c r="BT28" s="424"/>
      <c r="BU28" s="425"/>
      <c r="BV28" s="423">
        <v>505182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12</v>
      </c>
      <c r="M29" s="405"/>
      <c r="N29" s="405"/>
      <c r="O29" s="405"/>
      <c r="P29" s="406"/>
      <c r="Q29" s="404">
        <v>3250</v>
      </c>
      <c r="R29" s="405"/>
      <c r="S29" s="405"/>
      <c r="T29" s="405"/>
      <c r="U29" s="405"/>
      <c r="V29" s="406"/>
      <c r="W29" s="471"/>
      <c r="X29" s="472"/>
      <c r="Y29" s="473"/>
      <c r="Z29" s="401" t="s">
        <v>185</v>
      </c>
      <c r="AA29" s="402"/>
      <c r="AB29" s="402"/>
      <c r="AC29" s="402"/>
      <c r="AD29" s="402"/>
      <c r="AE29" s="402"/>
      <c r="AF29" s="402"/>
      <c r="AG29" s="403"/>
      <c r="AH29" s="404">
        <v>217</v>
      </c>
      <c r="AI29" s="405"/>
      <c r="AJ29" s="405"/>
      <c r="AK29" s="405"/>
      <c r="AL29" s="406"/>
      <c r="AM29" s="404">
        <v>682686</v>
      </c>
      <c r="AN29" s="405"/>
      <c r="AO29" s="405"/>
      <c r="AP29" s="405"/>
      <c r="AQ29" s="405"/>
      <c r="AR29" s="406"/>
      <c r="AS29" s="404">
        <v>3146</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514691</v>
      </c>
      <c r="BO29" s="429"/>
      <c r="BP29" s="429"/>
      <c r="BQ29" s="429"/>
      <c r="BR29" s="429"/>
      <c r="BS29" s="429"/>
      <c r="BT29" s="429"/>
      <c r="BU29" s="430"/>
      <c r="BV29" s="428">
        <v>609645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676171</v>
      </c>
      <c r="BO30" s="432"/>
      <c r="BP30" s="432"/>
      <c r="BQ30" s="432"/>
      <c r="BR30" s="432"/>
      <c r="BS30" s="432"/>
      <c r="BT30" s="432"/>
      <c r="BU30" s="433"/>
      <c r="BV30" s="431">
        <v>710844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深川地区消防組合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深川振興公社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北空知衛生センター組合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北空知広域水道企業団</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中・北空知廃棄物処理広域連合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空知教育センター組合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北空知圏学校給食組合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una02b8d0OGLczOQIa9BPzN+5okBM5ypLK5N2P+Ls9EjQyKHu/nsieZCpMzT2eiUVplF3wQnagD/TS3nxKnCbQ==" saltValue="ypTyA8m1FdyknuUk561T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1" t="s">
        <v>558</v>
      </c>
      <c r="D34" s="1211"/>
      <c r="E34" s="1212"/>
      <c r="F34" s="32" t="s">
        <v>559</v>
      </c>
      <c r="G34" s="33" t="s">
        <v>560</v>
      </c>
      <c r="H34" s="33" t="s">
        <v>561</v>
      </c>
      <c r="I34" s="33" t="s">
        <v>562</v>
      </c>
      <c r="J34" s="34" t="s">
        <v>563</v>
      </c>
      <c r="K34" s="22"/>
      <c r="L34" s="22"/>
      <c r="M34" s="22"/>
      <c r="N34" s="22"/>
      <c r="O34" s="22"/>
      <c r="P34" s="22"/>
    </row>
    <row r="35" spans="1:16" ht="39" customHeight="1">
      <c r="A35" s="22"/>
      <c r="B35" s="35"/>
      <c r="C35" s="1205" t="s">
        <v>564</v>
      </c>
      <c r="D35" s="1206"/>
      <c r="E35" s="1207"/>
      <c r="F35" s="36">
        <v>2.2799999999999998</v>
      </c>
      <c r="G35" s="37">
        <v>2.41</v>
      </c>
      <c r="H35" s="37">
        <v>2.86</v>
      </c>
      <c r="I35" s="37">
        <v>3.27</v>
      </c>
      <c r="J35" s="38">
        <v>3.71</v>
      </c>
      <c r="K35" s="22"/>
      <c r="L35" s="22"/>
      <c r="M35" s="22"/>
      <c r="N35" s="22"/>
      <c r="O35" s="22"/>
      <c r="P35" s="22"/>
    </row>
    <row r="36" spans="1:16" ht="39" customHeight="1">
      <c r="A36" s="22"/>
      <c r="B36" s="35"/>
      <c r="C36" s="1205" t="s">
        <v>565</v>
      </c>
      <c r="D36" s="1206"/>
      <c r="E36" s="1207"/>
      <c r="F36" s="36">
        <v>1</v>
      </c>
      <c r="G36" s="37">
        <v>1.07</v>
      </c>
      <c r="H36" s="37">
        <v>1.25</v>
      </c>
      <c r="I36" s="37">
        <v>1.5</v>
      </c>
      <c r="J36" s="38">
        <v>0.98</v>
      </c>
      <c r="K36" s="22"/>
      <c r="L36" s="22"/>
      <c r="M36" s="22"/>
      <c r="N36" s="22"/>
      <c r="O36" s="22"/>
      <c r="P36" s="22"/>
    </row>
    <row r="37" spans="1:16" ht="39" customHeight="1">
      <c r="A37" s="22"/>
      <c r="B37" s="35"/>
      <c r="C37" s="1205" t="s">
        <v>566</v>
      </c>
      <c r="D37" s="1206"/>
      <c r="E37" s="1207"/>
      <c r="F37" s="36">
        <v>2.29</v>
      </c>
      <c r="G37" s="37">
        <v>2.65</v>
      </c>
      <c r="H37" s="37">
        <v>2.54</v>
      </c>
      <c r="I37" s="37">
        <v>0.72</v>
      </c>
      <c r="J37" s="38">
        <v>0.62</v>
      </c>
      <c r="K37" s="22"/>
      <c r="L37" s="22"/>
      <c r="M37" s="22"/>
      <c r="N37" s="22"/>
      <c r="O37" s="22"/>
      <c r="P37" s="22"/>
    </row>
    <row r="38" spans="1:16" ht="39" customHeight="1">
      <c r="A38" s="22"/>
      <c r="B38" s="35"/>
      <c r="C38" s="1205" t="s">
        <v>567</v>
      </c>
      <c r="D38" s="1206"/>
      <c r="E38" s="1207"/>
      <c r="F38" s="36">
        <v>0.76</v>
      </c>
      <c r="G38" s="37">
        <v>0.04</v>
      </c>
      <c r="H38" s="37">
        <v>0.03</v>
      </c>
      <c r="I38" s="37">
        <v>0.17</v>
      </c>
      <c r="J38" s="38">
        <v>0.28999999999999998</v>
      </c>
      <c r="K38" s="22"/>
      <c r="L38" s="22"/>
      <c r="M38" s="22"/>
      <c r="N38" s="22"/>
      <c r="O38" s="22"/>
      <c r="P38" s="22"/>
    </row>
    <row r="39" spans="1:16" ht="39" customHeight="1">
      <c r="A39" s="22"/>
      <c r="B39" s="35"/>
      <c r="C39" s="1205" t="s">
        <v>568</v>
      </c>
      <c r="D39" s="1206"/>
      <c r="E39" s="1207"/>
      <c r="F39" s="36">
        <v>0.32</v>
      </c>
      <c r="G39" s="37">
        <v>0.33</v>
      </c>
      <c r="H39" s="37">
        <v>0.34</v>
      </c>
      <c r="I39" s="37">
        <v>0.35</v>
      </c>
      <c r="J39" s="38">
        <v>0.28999999999999998</v>
      </c>
      <c r="K39" s="22"/>
      <c r="L39" s="22"/>
      <c r="M39" s="22"/>
      <c r="N39" s="22"/>
      <c r="O39" s="22"/>
      <c r="P39" s="22"/>
    </row>
    <row r="40" spans="1:16" ht="39" customHeight="1">
      <c r="A40" s="22"/>
      <c r="B40" s="35"/>
      <c r="C40" s="1205" t="s">
        <v>569</v>
      </c>
      <c r="D40" s="1206"/>
      <c r="E40" s="1207"/>
      <c r="F40" s="36">
        <v>0.1</v>
      </c>
      <c r="G40" s="37">
        <v>0.1</v>
      </c>
      <c r="H40" s="37">
        <v>0.1</v>
      </c>
      <c r="I40" s="37">
        <v>0.1</v>
      </c>
      <c r="J40" s="38">
        <v>0.11</v>
      </c>
      <c r="K40" s="22"/>
      <c r="L40" s="22"/>
      <c r="M40" s="22"/>
      <c r="N40" s="22"/>
      <c r="O40" s="22"/>
      <c r="P40" s="22"/>
    </row>
    <row r="41" spans="1:16" ht="39" customHeight="1">
      <c r="A41" s="22"/>
      <c r="B41" s="35"/>
      <c r="C41" s="1205" t="s">
        <v>570</v>
      </c>
      <c r="D41" s="1206"/>
      <c r="E41" s="1207"/>
      <c r="F41" s="36">
        <v>0</v>
      </c>
      <c r="G41" s="37">
        <v>0</v>
      </c>
      <c r="H41" s="37">
        <v>0</v>
      </c>
      <c r="I41" s="37">
        <v>0</v>
      </c>
      <c r="J41" s="38">
        <v>0</v>
      </c>
      <c r="K41" s="22"/>
      <c r="L41" s="22"/>
      <c r="M41" s="22"/>
      <c r="N41" s="22"/>
      <c r="O41" s="22"/>
      <c r="P41" s="22"/>
    </row>
    <row r="42" spans="1:16" ht="39" customHeight="1">
      <c r="A42" s="22"/>
      <c r="B42" s="39"/>
      <c r="C42" s="1205" t="s">
        <v>571</v>
      </c>
      <c r="D42" s="1206"/>
      <c r="E42" s="1207"/>
      <c r="F42" s="36" t="s">
        <v>508</v>
      </c>
      <c r="G42" s="37" t="s">
        <v>508</v>
      </c>
      <c r="H42" s="37" t="s">
        <v>508</v>
      </c>
      <c r="I42" s="37" t="s">
        <v>508</v>
      </c>
      <c r="J42" s="38" t="s">
        <v>508</v>
      </c>
      <c r="K42" s="22"/>
      <c r="L42" s="22"/>
      <c r="M42" s="22"/>
      <c r="N42" s="22"/>
      <c r="O42" s="22"/>
      <c r="P42" s="22"/>
    </row>
    <row r="43" spans="1:16" ht="39" customHeight="1" thickBot="1">
      <c r="A43" s="22"/>
      <c r="B43" s="40"/>
      <c r="C43" s="1208" t="s">
        <v>572</v>
      </c>
      <c r="D43" s="1209"/>
      <c r="E43" s="1210"/>
      <c r="F43" s="41">
        <v>0</v>
      </c>
      <c r="G43" s="42">
        <v>0</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dXC535GM7c9e/t8BqSp5Tt9BM7e5L8nBp3lND2E+AdgQ0PPs9UFVNn/F8CXCiMjSqQNdJY1K00ZOxw5sDw/2A==" saltValue="XEEyn1AAInMfCs08TkdI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9" zoomScaleSheetLayoutView="55" workbookViewId="0">
      <selection activeCell="P61" sqref="P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1" t="s">
        <v>11</v>
      </c>
      <c r="C45" s="1232"/>
      <c r="D45" s="58"/>
      <c r="E45" s="1237" t="s">
        <v>12</v>
      </c>
      <c r="F45" s="1237"/>
      <c r="G45" s="1237"/>
      <c r="H45" s="1237"/>
      <c r="I45" s="1237"/>
      <c r="J45" s="1238"/>
      <c r="K45" s="59">
        <v>2619</v>
      </c>
      <c r="L45" s="60">
        <v>2484</v>
      </c>
      <c r="M45" s="60">
        <v>2425</v>
      </c>
      <c r="N45" s="60">
        <v>2540</v>
      </c>
      <c r="O45" s="61">
        <v>2538</v>
      </c>
      <c r="P45" s="48"/>
      <c r="Q45" s="48"/>
      <c r="R45" s="48"/>
      <c r="S45" s="48"/>
      <c r="T45" s="48"/>
      <c r="U45" s="48"/>
    </row>
    <row r="46" spans="1:21" ht="30.75" customHeight="1">
      <c r="A46" s="48"/>
      <c r="B46" s="1233"/>
      <c r="C46" s="1234"/>
      <c r="D46" s="62"/>
      <c r="E46" s="1215" t="s">
        <v>13</v>
      </c>
      <c r="F46" s="1215"/>
      <c r="G46" s="1215"/>
      <c r="H46" s="1215"/>
      <c r="I46" s="1215"/>
      <c r="J46" s="1216"/>
      <c r="K46" s="63" t="s">
        <v>508</v>
      </c>
      <c r="L46" s="64" t="s">
        <v>508</v>
      </c>
      <c r="M46" s="64" t="s">
        <v>508</v>
      </c>
      <c r="N46" s="64" t="s">
        <v>508</v>
      </c>
      <c r="O46" s="65" t="s">
        <v>508</v>
      </c>
      <c r="P46" s="48"/>
      <c r="Q46" s="48"/>
      <c r="R46" s="48"/>
      <c r="S46" s="48"/>
      <c r="T46" s="48"/>
      <c r="U46" s="48"/>
    </row>
    <row r="47" spans="1:21" ht="30.75" customHeight="1">
      <c r="A47" s="48"/>
      <c r="B47" s="1233"/>
      <c r="C47" s="1234"/>
      <c r="D47" s="62"/>
      <c r="E47" s="1215" t="s">
        <v>14</v>
      </c>
      <c r="F47" s="1215"/>
      <c r="G47" s="1215"/>
      <c r="H47" s="1215"/>
      <c r="I47" s="1215"/>
      <c r="J47" s="1216"/>
      <c r="K47" s="63" t="s">
        <v>508</v>
      </c>
      <c r="L47" s="64" t="s">
        <v>508</v>
      </c>
      <c r="M47" s="64" t="s">
        <v>508</v>
      </c>
      <c r="N47" s="64" t="s">
        <v>508</v>
      </c>
      <c r="O47" s="65" t="s">
        <v>508</v>
      </c>
      <c r="P47" s="48"/>
      <c r="Q47" s="48"/>
      <c r="R47" s="48"/>
      <c r="S47" s="48"/>
      <c r="T47" s="48"/>
      <c r="U47" s="48"/>
    </row>
    <row r="48" spans="1:21" ht="30.75" customHeight="1">
      <c r="A48" s="48"/>
      <c r="B48" s="1233"/>
      <c r="C48" s="1234"/>
      <c r="D48" s="62"/>
      <c r="E48" s="1215" t="s">
        <v>15</v>
      </c>
      <c r="F48" s="1215"/>
      <c r="G48" s="1215"/>
      <c r="H48" s="1215"/>
      <c r="I48" s="1215"/>
      <c r="J48" s="1216"/>
      <c r="K48" s="63">
        <v>664</v>
      </c>
      <c r="L48" s="64">
        <v>674</v>
      </c>
      <c r="M48" s="64">
        <v>730</v>
      </c>
      <c r="N48" s="64">
        <v>674</v>
      </c>
      <c r="O48" s="65">
        <v>680</v>
      </c>
      <c r="P48" s="48"/>
      <c r="Q48" s="48"/>
      <c r="R48" s="48"/>
      <c r="S48" s="48"/>
      <c r="T48" s="48"/>
      <c r="U48" s="48"/>
    </row>
    <row r="49" spans="1:21" ht="30.75" customHeight="1">
      <c r="A49" s="48"/>
      <c r="B49" s="1233"/>
      <c r="C49" s="1234"/>
      <c r="D49" s="62"/>
      <c r="E49" s="1215" t="s">
        <v>16</v>
      </c>
      <c r="F49" s="1215"/>
      <c r="G49" s="1215"/>
      <c r="H49" s="1215"/>
      <c r="I49" s="1215"/>
      <c r="J49" s="1216"/>
      <c r="K49" s="63">
        <v>108</v>
      </c>
      <c r="L49" s="64">
        <v>110</v>
      </c>
      <c r="M49" s="64">
        <v>98</v>
      </c>
      <c r="N49" s="64">
        <v>25</v>
      </c>
      <c r="O49" s="65">
        <v>18</v>
      </c>
      <c r="P49" s="48"/>
      <c r="Q49" s="48"/>
      <c r="R49" s="48"/>
      <c r="S49" s="48"/>
      <c r="T49" s="48"/>
      <c r="U49" s="48"/>
    </row>
    <row r="50" spans="1:21" ht="30.75" customHeight="1">
      <c r="A50" s="48"/>
      <c r="B50" s="1233"/>
      <c r="C50" s="1234"/>
      <c r="D50" s="62"/>
      <c r="E50" s="1215" t="s">
        <v>17</v>
      </c>
      <c r="F50" s="1215"/>
      <c r="G50" s="1215"/>
      <c r="H50" s="1215"/>
      <c r="I50" s="1215"/>
      <c r="J50" s="1216"/>
      <c r="K50" s="63">
        <v>72</v>
      </c>
      <c r="L50" s="64">
        <v>71</v>
      </c>
      <c r="M50" s="64">
        <v>56</v>
      </c>
      <c r="N50" s="64">
        <v>40</v>
      </c>
      <c r="O50" s="65">
        <v>37</v>
      </c>
      <c r="P50" s="48"/>
      <c r="Q50" s="48"/>
      <c r="R50" s="48"/>
      <c r="S50" s="48"/>
      <c r="T50" s="48"/>
      <c r="U50" s="48"/>
    </row>
    <row r="51" spans="1:21" ht="30.75" customHeight="1">
      <c r="A51" s="48"/>
      <c r="B51" s="1235"/>
      <c r="C51" s="1236"/>
      <c r="D51" s="66"/>
      <c r="E51" s="1215" t="s">
        <v>18</v>
      </c>
      <c r="F51" s="1215"/>
      <c r="G51" s="1215"/>
      <c r="H51" s="1215"/>
      <c r="I51" s="1215"/>
      <c r="J51" s="1216"/>
      <c r="K51" s="63">
        <v>0</v>
      </c>
      <c r="L51" s="64">
        <v>0</v>
      </c>
      <c r="M51" s="64">
        <v>1</v>
      </c>
      <c r="N51" s="64">
        <v>1</v>
      </c>
      <c r="O51" s="65">
        <v>1</v>
      </c>
      <c r="P51" s="48"/>
      <c r="Q51" s="48"/>
      <c r="R51" s="48"/>
      <c r="S51" s="48"/>
      <c r="T51" s="48"/>
      <c r="U51" s="48"/>
    </row>
    <row r="52" spans="1:21" ht="30.75" customHeight="1">
      <c r="A52" s="48"/>
      <c r="B52" s="1213" t="s">
        <v>19</v>
      </c>
      <c r="C52" s="1214"/>
      <c r="D52" s="66"/>
      <c r="E52" s="1215" t="s">
        <v>20</v>
      </c>
      <c r="F52" s="1215"/>
      <c r="G52" s="1215"/>
      <c r="H52" s="1215"/>
      <c r="I52" s="1215"/>
      <c r="J52" s="1216"/>
      <c r="K52" s="63">
        <v>2385</v>
      </c>
      <c r="L52" s="64">
        <v>2249</v>
      </c>
      <c r="M52" s="64">
        <v>2168</v>
      </c>
      <c r="N52" s="64">
        <v>2159</v>
      </c>
      <c r="O52" s="65">
        <v>2176</v>
      </c>
      <c r="P52" s="48"/>
      <c r="Q52" s="48"/>
      <c r="R52" s="48"/>
      <c r="S52" s="48"/>
      <c r="T52" s="48"/>
      <c r="U52" s="48"/>
    </row>
    <row r="53" spans="1:21" ht="30.75" customHeight="1" thickBot="1">
      <c r="A53" s="48"/>
      <c r="B53" s="1217" t="s">
        <v>21</v>
      </c>
      <c r="C53" s="1218"/>
      <c r="D53" s="67"/>
      <c r="E53" s="1219" t="s">
        <v>22</v>
      </c>
      <c r="F53" s="1219"/>
      <c r="G53" s="1219"/>
      <c r="H53" s="1219"/>
      <c r="I53" s="1219"/>
      <c r="J53" s="1220"/>
      <c r="K53" s="68">
        <v>1078</v>
      </c>
      <c r="L53" s="69">
        <v>1090</v>
      </c>
      <c r="M53" s="69">
        <v>1142</v>
      </c>
      <c r="N53" s="69">
        <v>1121</v>
      </c>
      <c r="O53" s="70">
        <v>1098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1" t="s">
        <v>25</v>
      </c>
      <c r="C57" s="1222"/>
      <c r="D57" s="1225" t="s">
        <v>26</v>
      </c>
      <c r="E57" s="1226"/>
      <c r="F57" s="1226"/>
      <c r="G57" s="1226"/>
      <c r="H57" s="1226"/>
      <c r="I57" s="1226"/>
      <c r="J57" s="1227"/>
      <c r="K57" s="83"/>
      <c r="L57" s="84"/>
      <c r="M57" s="84"/>
      <c r="N57" s="84"/>
      <c r="O57" s="85"/>
    </row>
    <row r="58" spans="1:21" ht="31.5" customHeight="1" thickBot="1">
      <c r="B58" s="1223"/>
      <c r="C58" s="1224"/>
      <c r="D58" s="1228" t="s">
        <v>27</v>
      </c>
      <c r="E58" s="1229"/>
      <c r="F58" s="1229"/>
      <c r="G58" s="1229"/>
      <c r="H58" s="1229"/>
      <c r="I58" s="1229"/>
      <c r="J58" s="123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KSW/PGpK2cahGsGEQG1p2LY5YUE9yMue8Dl9Bee+f54b+97s/pCrmK2LRW8sSIBguOz4fezxW/Bhtw1yoz+Q==" saltValue="HMjGPqhLAjJkDeVrivzs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51" t="s">
        <v>30</v>
      </c>
      <c r="C41" s="1252"/>
      <c r="D41" s="102"/>
      <c r="E41" s="1253" t="s">
        <v>31</v>
      </c>
      <c r="F41" s="1253"/>
      <c r="G41" s="1253"/>
      <c r="H41" s="1254"/>
      <c r="I41" s="103">
        <v>22959</v>
      </c>
      <c r="J41" s="104">
        <v>22510</v>
      </c>
      <c r="K41" s="104">
        <v>23074</v>
      </c>
      <c r="L41" s="104">
        <v>22576</v>
      </c>
      <c r="M41" s="105">
        <v>22418</v>
      </c>
    </row>
    <row r="42" spans="2:13" ht="27.75" customHeight="1">
      <c r="B42" s="1241"/>
      <c r="C42" s="1242"/>
      <c r="D42" s="106"/>
      <c r="E42" s="1245" t="s">
        <v>32</v>
      </c>
      <c r="F42" s="1245"/>
      <c r="G42" s="1245"/>
      <c r="H42" s="1246"/>
      <c r="I42" s="107">
        <v>114</v>
      </c>
      <c r="J42" s="108">
        <v>80</v>
      </c>
      <c r="K42" s="108">
        <v>67</v>
      </c>
      <c r="L42" s="108">
        <v>54</v>
      </c>
      <c r="M42" s="109">
        <v>40</v>
      </c>
    </row>
    <row r="43" spans="2:13" ht="27.75" customHeight="1">
      <c r="B43" s="1241"/>
      <c r="C43" s="1242"/>
      <c r="D43" s="106"/>
      <c r="E43" s="1245" t="s">
        <v>33</v>
      </c>
      <c r="F43" s="1245"/>
      <c r="G43" s="1245"/>
      <c r="H43" s="1246"/>
      <c r="I43" s="107">
        <v>9065</v>
      </c>
      <c r="J43" s="108">
        <v>8900</v>
      </c>
      <c r="K43" s="108">
        <v>9068</v>
      </c>
      <c r="L43" s="108">
        <v>8645</v>
      </c>
      <c r="M43" s="109">
        <v>8353</v>
      </c>
    </row>
    <row r="44" spans="2:13" ht="27.75" customHeight="1">
      <c r="B44" s="1241"/>
      <c r="C44" s="1242"/>
      <c r="D44" s="106"/>
      <c r="E44" s="1245" t="s">
        <v>34</v>
      </c>
      <c r="F44" s="1245"/>
      <c r="G44" s="1245"/>
      <c r="H44" s="1246"/>
      <c r="I44" s="107">
        <v>368</v>
      </c>
      <c r="J44" s="108">
        <v>260</v>
      </c>
      <c r="K44" s="108">
        <v>162</v>
      </c>
      <c r="L44" s="108">
        <v>141</v>
      </c>
      <c r="M44" s="109">
        <v>122</v>
      </c>
    </row>
    <row r="45" spans="2:13" ht="27.75" customHeight="1">
      <c r="B45" s="1241"/>
      <c r="C45" s="1242"/>
      <c r="D45" s="106"/>
      <c r="E45" s="1245" t="s">
        <v>35</v>
      </c>
      <c r="F45" s="1245"/>
      <c r="G45" s="1245"/>
      <c r="H45" s="1246"/>
      <c r="I45" s="107">
        <v>2032</v>
      </c>
      <c r="J45" s="108">
        <v>1906</v>
      </c>
      <c r="K45" s="108">
        <v>1857</v>
      </c>
      <c r="L45" s="108">
        <v>1727</v>
      </c>
      <c r="M45" s="109">
        <v>1648</v>
      </c>
    </row>
    <row r="46" spans="2:13" ht="27.75" customHeight="1">
      <c r="B46" s="1241"/>
      <c r="C46" s="1242"/>
      <c r="D46" s="110"/>
      <c r="E46" s="1245" t="s">
        <v>36</v>
      </c>
      <c r="F46" s="1245"/>
      <c r="G46" s="1245"/>
      <c r="H46" s="1246"/>
      <c r="I46" s="107" t="s">
        <v>508</v>
      </c>
      <c r="J46" s="108" t="s">
        <v>508</v>
      </c>
      <c r="K46" s="108">
        <v>2</v>
      </c>
      <c r="L46" s="108">
        <v>1</v>
      </c>
      <c r="M46" s="109">
        <v>2</v>
      </c>
    </row>
    <row r="47" spans="2:13" ht="27.75" customHeight="1">
      <c r="B47" s="1241"/>
      <c r="C47" s="1242"/>
      <c r="D47" s="111"/>
      <c r="E47" s="1255" t="s">
        <v>37</v>
      </c>
      <c r="F47" s="1256"/>
      <c r="G47" s="1256"/>
      <c r="H47" s="1257"/>
      <c r="I47" s="107" t="s">
        <v>508</v>
      </c>
      <c r="J47" s="108" t="s">
        <v>508</v>
      </c>
      <c r="K47" s="108" t="s">
        <v>508</v>
      </c>
      <c r="L47" s="108" t="s">
        <v>508</v>
      </c>
      <c r="M47" s="109" t="s">
        <v>508</v>
      </c>
    </row>
    <row r="48" spans="2:13" ht="27.75" customHeight="1">
      <c r="B48" s="1241"/>
      <c r="C48" s="1242"/>
      <c r="D48" s="106"/>
      <c r="E48" s="1245" t="s">
        <v>38</v>
      </c>
      <c r="F48" s="1245"/>
      <c r="G48" s="1245"/>
      <c r="H48" s="1246"/>
      <c r="I48" s="107" t="s">
        <v>508</v>
      </c>
      <c r="J48" s="108" t="s">
        <v>508</v>
      </c>
      <c r="K48" s="108" t="s">
        <v>508</v>
      </c>
      <c r="L48" s="108" t="s">
        <v>508</v>
      </c>
      <c r="M48" s="109" t="s">
        <v>508</v>
      </c>
    </row>
    <row r="49" spans="2:13" ht="27.75" customHeight="1">
      <c r="B49" s="1243"/>
      <c r="C49" s="1244"/>
      <c r="D49" s="106"/>
      <c r="E49" s="1245" t="s">
        <v>39</v>
      </c>
      <c r="F49" s="1245"/>
      <c r="G49" s="1245"/>
      <c r="H49" s="1246"/>
      <c r="I49" s="107" t="s">
        <v>508</v>
      </c>
      <c r="J49" s="108" t="s">
        <v>508</v>
      </c>
      <c r="K49" s="108" t="s">
        <v>508</v>
      </c>
      <c r="L49" s="108" t="s">
        <v>508</v>
      </c>
      <c r="M49" s="109" t="s">
        <v>508</v>
      </c>
    </row>
    <row r="50" spans="2:13" ht="27.75" customHeight="1">
      <c r="B50" s="1239" t="s">
        <v>40</v>
      </c>
      <c r="C50" s="1240"/>
      <c r="D50" s="112"/>
      <c r="E50" s="1245" t="s">
        <v>41</v>
      </c>
      <c r="F50" s="1245"/>
      <c r="G50" s="1245"/>
      <c r="H50" s="1246"/>
      <c r="I50" s="107">
        <v>2838</v>
      </c>
      <c r="J50" s="108">
        <v>2509</v>
      </c>
      <c r="K50" s="108">
        <v>2094</v>
      </c>
      <c r="L50" s="108">
        <v>2230</v>
      </c>
      <c r="M50" s="109">
        <v>2184</v>
      </c>
    </row>
    <row r="51" spans="2:13" ht="27.75" customHeight="1">
      <c r="B51" s="1241"/>
      <c r="C51" s="1242"/>
      <c r="D51" s="106"/>
      <c r="E51" s="1245" t="s">
        <v>42</v>
      </c>
      <c r="F51" s="1245"/>
      <c r="G51" s="1245"/>
      <c r="H51" s="1246"/>
      <c r="I51" s="107">
        <v>2315</v>
      </c>
      <c r="J51" s="108">
        <v>2282</v>
      </c>
      <c r="K51" s="108">
        <v>2298</v>
      </c>
      <c r="L51" s="108">
        <v>2216</v>
      </c>
      <c r="M51" s="109">
        <v>1959</v>
      </c>
    </row>
    <row r="52" spans="2:13" ht="27.75" customHeight="1">
      <c r="B52" s="1243"/>
      <c r="C52" s="1244"/>
      <c r="D52" s="106"/>
      <c r="E52" s="1245" t="s">
        <v>43</v>
      </c>
      <c r="F52" s="1245"/>
      <c r="G52" s="1245"/>
      <c r="H52" s="1246"/>
      <c r="I52" s="107">
        <v>19581</v>
      </c>
      <c r="J52" s="108">
        <v>19125</v>
      </c>
      <c r="K52" s="108">
        <v>19278</v>
      </c>
      <c r="L52" s="108">
        <v>18753</v>
      </c>
      <c r="M52" s="109">
        <v>18688</v>
      </c>
    </row>
    <row r="53" spans="2:13" ht="27.75" customHeight="1" thickBot="1">
      <c r="B53" s="1247" t="s">
        <v>44</v>
      </c>
      <c r="C53" s="1248"/>
      <c r="D53" s="113"/>
      <c r="E53" s="1249" t="s">
        <v>45</v>
      </c>
      <c r="F53" s="1249"/>
      <c r="G53" s="1249"/>
      <c r="H53" s="1250"/>
      <c r="I53" s="114">
        <v>9804</v>
      </c>
      <c r="J53" s="115">
        <v>9738</v>
      </c>
      <c r="K53" s="115">
        <v>10561</v>
      </c>
      <c r="L53" s="115">
        <v>9944</v>
      </c>
      <c r="M53" s="116">
        <v>9752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CK5C6SJCmBaXmAl7/Q6LbL2xcCt6ShwV5Tpn8kn9hPfBtm+yAs302uOxWPmwsNLpZicOft36cSujPzDZy3ww==" saltValue="7Nit+T3BzshYVdcBqJaA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70" zoomScaleNormal="70" zoomScaleSheetLayoutView="100" workbookViewId="0">
      <selection activeCell="C56" sqref="C56:E5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6" t="s">
        <v>48</v>
      </c>
      <c r="D55" s="1266"/>
      <c r="E55" s="1267"/>
      <c r="F55" s="128">
        <v>505</v>
      </c>
      <c r="G55" s="128">
        <v>505</v>
      </c>
      <c r="H55" s="129">
        <v>505</v>
      </c>
    </row>
    <row r="56" spans="2:8" ht="52.5" customHeight="1">
      <c r="B56" s="130"/>
      <c r="C56" s="1268" t="s">
        <v>49</v>
      </c>
      <c r="D56" s="1268"/>
      <c r="E56" s="1269"/>
      <c r="F56" s="131">
        <v>610</v>
      </c>
      <c r="G56" s="131">
        <v>610</v>
      </c>
      <c r="H56" s="132">
        <v>515</v>
      </c>
    </row>
    <row r="57" spans="2:8" ht="53.25" customHeight="1">
      <c r="B57" s="130"/>
      <c r="C57" s="1270" t="s">
        <v>50</v>
      </c>
      <c r="D57" s="1270"/>
      <c r="E57" s="1271"/>
      <c r="F57" s="133">
        <v>658</v>
      </c>
      <c r="G57" s="133">
        <v>711</v>
      </c>
      <c r="H57" s="134">
        <v>676</v>
      </c>
    </row>
    <row r="58" spans="2:8" ht="45.75" customHeight="1">
      <c r="B58" s="135"/>
      <c r="C58" s="1258" t="s">
        <v>586</v>
      </c>
      <c r="D58" s="1259"/>
      <c r="E58" s="1260"/>
      <c r="F58" s="136">
        <v>521</v>
      </c>
      <c r="G58" s="136">
        <v>525</v>
      </c>
      <c r="H58" s="137">
        <v>525</v>
      </c>
    </row>
    <row r="59" spans="2:8" ht="45.75" customHeight="1">
      <c r="B59" s="135"/>
      <c r="C59" s="1258" t="s">
        <v>587</v>
      </c>
      <c r="D59" s="1259"/>
      <c r="E59" s="1260"/>
      <c r="F59" s="136">
        <v>65</v>
      </c>
      <c r="G59" s="136">
        <v>61</v>
      </c>
      <c r="H59" s="137">
        <v>59</v>
      </c>
    </row>
    <row r="60" spans="2:8" ht="45.75" customHeight="1">
      <c r="B60" s="135"/>
      <c r="C60" s="1258" t="s">
        <v>588</v>
      </c>
      <c r="D60" s="1259"/>
      <c r="E60" s="1260"/>
      <c r="F60" s="136">
        <v>42</v>
      </c>
      <c r="G60" s="136">
        <v>45</v>
      </c>
      <c r="H60" s="137">
        <v>45</v>
      </c>
    </row>
    <row r="61" spans="2:8" ht="45.75" customHeight="1">
      <c r="B61" s="135"/>
      <c r="C61" s="1258" t="s">
        <v>589</v>
      </c>
      <c r="D61" s="1259"/>
      <c r="E61" s="1260"/>
      <c r="F61" s="136">
        <v>13</v>
      </c>
      <c r="G61" s="136">
        <v>17</v>
      </c>
      <c r="H61" s="137">
        <v>16</v>
      </c>
    </row>
    <row r="62" spans="2:8" ht="45.75" customHeight="1" thickBot="1">
      <c r="B62" s="138"/>
      <c r="C62" s="1261" t="s">
        <v>591</v>
      </c>
      <c r="D62" s="1262"/>
      <c r="E62" s="1263"/>
      <c r="F62" s="139" t="s">
        <v>592</v>
      </c>
      <c r="G62" s="139" t="s">
        <v>592</v>
      </c>
      <c r="H62" s="140">
        <v>10</v>
      </c>
    </row>
    <row r="63" spans="2:8" ht="52.5" customHeight="1" thickBot="1">
      <c r="B63" s="141"/>
      <c r="C63" s="1264" t="s">
        <v>51</v>
      </c>
      <c r="D63" s="1264"/>
      <c r="E63" s="1265"/>
      <c r="F63" s="142">
        <v>1773</v>
      </c>
      <c r="G63" s="142">
        <v>1826</v>
      </c>
      <c r="H63" s="143">
        <v>1696</v>
      </c>
    </row>
    <row r="64" spans="2:8" ht="15" customHeight="1"/>
  </sheetData>
  <sheetProtection algorithmName="SHA-512" hashValue="sKNxd+2KZHJ7Jx61nhI+Z3OT4iHA2ZsV9cGpYSXEU2hdvz1uz7Xuu2uaOnDHzBlyxldOtdrGyUZPP7mOxdlNHg==" saltValue="1JxKEuO9TCeyAREt0AE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c r="A1" s="1272"/>
      <c r="B1" s="1273"/>
      <c r="DD1" s="1274"/>
      <c r="DE1" s="1274"/>
    </row>
    <row r="2" spans="1:143" ht="25.5" customHeight="1">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c r="DD19" s="1274"/>
      <c r="DE19" s="1274"/>
    </row>
    <row r="20" spans="1:351">
      <c r="DD20" s="1274"/>
      <c r="DE20" s="1274"/>
    </row>
    <row r="21" spans="1:351" ht="17.2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c r="B22" s="1281"/>
      <c r="MM22" s="1280"/>
    </row>
    <row r="23" spans="1:351">
      <c r="B23" s="1281"/>
    </row>
    <row r="24" spans="1:351">
      <c r="B24" s="1281"/>
    </row>
    <row r="25" spans="1:351">
      <c r="B25" s="1281"/>
    </row>
    <row r="26" spans="1:351">
      <c r="B26" s="1281"/>
    </row>
    <row r="27" spans="1:351">
      <c r="B27" s="1281"/>
    </row>
    <row r="28" spans="1:351">
      <c r="B28" s="1281"/>
    </row>
    <row r="29" spans="1:351">
      <c r="B29" s="1281"/>
    </row>
    <row r="30" spans="1:351">
      <c r="B30" s="1281"/>
    </row>
    <row r="31" spans="1:351">
      <c r="B31" s="1281"/>
    </row>
    <row r="32" spans="1:351">
      <c r="B32" s="1281"/>
    </row>
    <row r="33" spans="2:109">
      <c r="B33" s="1281"/>
    </row>
    <row r="34" spans="2:109">
      <c r="B34" s="1281"/>
    </row>
    <row r="35" spans="2:109">
      <c r="B35" s="1281"/>
    </row>
    <row r="36" spans="2:109">
      <c r="B36" s="1281"/>
    </row>
    <row r="37" spans="2:109">
      <c r="B37" s="1281"/>
    </row>
    <row r="38" spans="2:109">
      <c r="B38" s="1281"/>
    </row>
    <row r="39" spans="2:109">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c r="B40" s="1286"/>
      <c r="DD40" s="1286"/>
      <c r="DE40" s="1274"/>
    </row>
    <row r="41" spans="2:109" ht="17.25">
      <c r="B41" s="1287" t="s">
        <v>598</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c r="B42" s="1281"/>
      <c r="G42" s="1288"/>
      <c r="I42" s="1289"/>
      <c r="J42" s="1289"/>
      <c r="K42" s="1289"/>
      <c r="AM42" s="1288"/>
      <c r="AN42" s="1288" t="s">
        <v>599</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c r="B43" s="1281"/>
      <c r="AN43" s="1290" t="s">
        <v>600</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c r="B49" s="1281"/>
      <c r="AN49" s="1274" t="s">
        <v>601</v>
      </c>
    </row>
    <row r="50" spans="1:109">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549</v>
      </c>
      <c r="BQ50" s="1306"/>
      <c r="BR50" s="1306"/>
      <c r="BS50" s="1306"/>
      <c r="BT50" s="1306"/>
      <c r="BU50" s="1306"/>
      <c r="BV50" s="1306"/>
      <c r="BW50" s="1306"/>
      <c r="BX50" s="1306" t="s">
        <v>550</v>
      </c>
      <c r="BY50" s="1306"/>
      <c r="BZ50" s="1306"/>
      <c r="CA50" s="1306"/>
      <c r="CB50" s="1306"/>
      <c r="CC50" s="1306"/>
      <c r="CD50" s="1306"/>
      <c r="CE50" s="1306"/>
      <c r="CF50" s="1306" t="s">
        <v>551</v>
      </c>
      <c r="CG50" s="1306"/>
      <c r="CH50" s="1306"/>
      <c r="CI50" s="1306"/>
      <c r="CJ50" s="1306"/>
      <c r="CK50" s="1306"/>
      <c r="CL50" s="1306"/>
      <c r="CM50" s="1306"/>
      <c r="CN50" s="1306" t="s">
        <v>552</v>
      </c>
      <c r="CO50" s="1306"/>
      <c r="CP50" s="1306"/>
      <c r="CQ50" s="1306"/>
      <c r="CR50" s="1306"/>
      <c r="CS50" s="1306"/>
      <c r="CT50" s="1306"/>
      <c r="CU50" s="1306"/>
      <c r="CV50" s="1306" t="s">
        <v>553</v>
      </c>
      <c r="CW50" s="1306"/>
      <c r="CX50" s="1306"/>
      <c r="CY50" s="1306"/>
      <c r="CZ50" s="1306"/>
      <c r="DA50" s="1306"/>
      <c r="DB50" s="1306"/>
      <c r="DC50" s="1306"/>
    </row>
    <row r="51" spans="1:109" ht="13.5" customHeight="1">
      <c r="B51" s="1281"/>
      <c r="G51" s="1307"/>
      <c r="H51" s="1307"/>
      <c r="I51" s="1308"/>
      <c r="J51" s="1308"/>
      <c r="K51" s="1309"/>
      <c r="L51" s="1309"/>
      <c r="M51" s="1309"/>
      <c r="N51" s="1309"/>
      <c r="AM51" s="1299"/>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v>130.5</v>
      </c>
      <c r="BY51" s="1312"/>
      <c r="BZ51" s="1312"/>
      <c r="CA51" s="1312"/>
      <c r="CB51" s="1312"/>
      <c r="CC51" s="1312"/>
      <c r="CD51" s="1312"/>
      <c r="CE51" s="1312"/>
      <c r="CF51" s="1311"/>
      <c r="CG51" s="1312"/>
      <c r="CH51" s="1312"/>
      <c r="CI51" s="1312"/>
      <c r="CJ51" s="1312"/>
      <c r="CK51" s="1312"/>
      <c r="CL51" s="1312"/>
      <c r="CM51" s="1312"/>
      <c r="CN51" s="1311"/>
      <c r="CO51" s="1312"/>
      <c r="CP51" s="1312"/>
      <c r="CQ51" s="1312"/>
      <c r="CR51" s="1312"/>
      <c r="CS51" s="1312"/>
      <c r="CT51" s="1312"/>
      <c r="CU51" s="1312"/>
      <c r="CV51" s="1311"/>
      <c r="CW51" s="1312"/>
      <c r="CX51" s="1312"/>
      <c r="CY51" s="1312"/>
      <c r="CZ51" s="1312"/>
      <c r="DA51" s="1312"/>
      <c r="DB51" s="1312"/>
      <c r="DC51" s="1312"/>
    </row>
    <row r="52" spans="1:109">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65.400000000000006</v>
      </c>
      <c r="BY53" s="1312"/>
      <c r="BZ53" s="1312"/>
      <c r="CA53" s="1312"/>
      <c r="CB53" s="1312"/>
      <c r="CC53" s="1312"/>
      <c r="CD53" s="1312"/>
      <c r="CE53" s="1312"/>
      <c r="CF53" s="1311"/>
      <c r="CG53" s="1312"/>
      <c r="CH53" s="1312"/>
      <c r="CI53" s="1312"/>
      <c r="CJ53" s="1312"/>
      <c r="CK53" s="1312"/>
      <c r="CL53" s="1312"/>
      <c r="CM53" s="1312"/>
      <c r="CN53" s="1311"/>
      <c r="CO53" s="1312"/>
      <c r="CP53" s="1312"/>
      <c r="CQ53" s="1312"/>
      <c r="CR53" s="1312"/>
      <c r="CS53" s="1312"/>
      <c r="CT53" s="1312"/>
      <c r="CU53" s="1312"/>
      <c r="CV53" s="1311"/>
      <c r="CW53" s="1312"/>
      <c r="CX53" s="1312"/>
      <c r="CY53" s="1312"/>
      <c r="CZ53" s="1312"/>
      <c r="DA53" s="1312"/>
      <c r="DB53" s="1312"/>
      <c r="DC53" s="1312"/>
    </row>
    <row r="54" spans="1:109">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89"/>
      <c r="B55" s="1281"/>
      <c r="G55" s="1300"/>
      <c r="H55" s="1300"/>
      <c r="I55" s="1300"/>
      <c r="J55" s="1300"/>
      <c r="K55" s="1309"/>
      <c r="L55" s="1309"/>
      <c r="M55" s="1309"/>
      <c r="N55" s="1309"/>
      <c r="AN55" s="1306" t="s">
        <v>605</v>
      </c>
      <c r="AO55" s="1306"/>
      <c r="AP55" s="1306"/>
      <c r="AQ55" s="1306"/>
      <c r="AR55" s="1306"/>
      <c r="AS55" s="1306"/>
      <c r="AT55" s="1306"/>
      <c r="AU55" s="1306"/>
      <c r="AV55" s="1306"/>
      <c r="AW55" s="1306"/>
      <c r="AX55" s="1306"/>
      <c r="AY55" s="1306"/>
      <c r="AZ55" s="1306"/>
      <c r="BA55" s="1306"/>
      <c r="BB55" s="1310" t="s">
        <v>603</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54.6</v>
      </c>
      <c r="BY55" s="1312"/>
      <c r="BZ55" s="1312"/>
      <c r="CA55" s="1312"/>
      <c r="CB55" s="1312"/>
      <c r="CC55" s="1312"/>
      <c r="CD55" s="1312"/>
      <c r="CE55" s="1312"/>
      <c r="CF55" s="1311"/>
      <c r="CG55" s="1312"/>
      <c r="CH55" s="1312"/>
      <c r="CI55" s="1312"/>
      <c r="CJ55" s="1312"/>
      <c r="CK55" s="1312"/>
      <c r="CL55" s="1312"/>
      <c r="CM55" s="1312"/>
      <c r="CN55" s="1311"/>
      <c r="CO55" s="1312"/>
      <c r="CP55" s="1312"/>
      <c r="CQ55" s="1312"/>
      <c r="CR55" s="1312"/>
      <c r="CS55" s="1312"/>
      <c r="CT55" s="1312"/>
      <c r="CU55" s="1312"/>
      <c r="CV55" s="1311"/>
      <c r="CW55" s="1312"/>
      <c r="CX55" s="1312"/>
      <c r="CY55" s="1312"/>
      <c r="CZ55" s="1312"/>
      <c r="DA55" s="1312"/>
      <c r="DB55" s="1312"/>
      <c r="DC55" s="1312"/>
    </row>
    <row r="56" spans="1:109">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606</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58.3</v>
      </c>
      <c r="BY57" s="1312"/>
      <c r="BZ57" s="1312"/>
      <c r="CA57" s="1312"/>
      <c r="CB57" s="1312"/>
      <c r="CC57" s="1312"/>
      <c r="CD57" s="1312"/>
      <c r="CE57" s="1312"/>
      <c r="CF57" s="1311"/>
      <c r="CG57" s="1312"/>
      <c r="CH57" s="1312"/>
      <c r="CI57" s="1312"/>
      <c r="CJ57" s="1312"/>
      <c r="CK57" s="1312"/>
      <c r="CL57" s="1312"/>
      <c r="CM57" s="1312"/>
      <c r="CN57" s="1311"/>
      <c r="CO57" s="1312"/>
      <c r="CP57" s="1312"/>
      <c r="CQ57" s="1312"/>
      <c r="CR57" s="1312"/>
      <c r="CS57" s="1312"/>
      <c r="CT57" s="1312"/>
      <c r="CU57" s="1312"/>
      <c r="CV57" s="1311"/>
      <c r="CW57" s="1312"/>
      <c r="CX57" s="1312"/>
      <c r="CY57" s="1312"/>
      <c r="CZ57" s="1312"/>
      <c r="DA57" s="1312"/>
      <c r="DB57" s="1312"/>
      <c r="DC57" s="1312"/>
      <c r="DD57" s="1315"/>
      <c r="DE57" s="1313"/>
    </row>
    <row r="58" spans="1:109" s="1289" customFormat="1">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c r="B63" s="1321" t="s">
        <v>607</v>
      </c>
    </row>
    <row r="64" spans="1:109">
      <c r="B64" s="1281"/>
      <c r="G64" s="1288"/>
      <c r="I64" s="1322"/>
      <c r="J64" s="1322"/>
      <c r="K64" s="1322"/>
      <c r="L64" s="1322"/>
      <c r="M64" s="1322"/>
      <c r="N64" s="1323"/>
      <c r="AM64" s="1288"/>
      <c r="AN64" s="1288" t="s">
        <v>599</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c r="B65" s="1281"/>
      <c r="AN65" s="1290" t="s">
        <v>608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c r="B71" s="1281"/>
      <c r="G71" s="1327"/>
      <c r="I71" s="1328"/>
      <c r="J71" s="1325"/>
      <c r="K71" s="1325"/>
      <c r="L71" s="1326"/>
      <c r="M71" s="1325"/>
      <c r="N71" s="1326"/>
      <c r="AM71" s="1327"/>
      <c r="AN71" s="1274" t="s">
        <v>601</v>
      </c>
    </row>
    <row r="72" spans="2:107">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549</v>
      </c>
      <c r="BQ72" s="1306"/>
      <c r="BR72" s="1306"/>
      <c r="BS72" s="1306"/>
      <c r="BT72" s="1306"/>
      <c r="BU72" s="1306"/>
      <c r="BV72" s="1306"/>
      <c r="BW72" s="1306"/>
      <c r="BX72" s="1306" t="s">
        <v>550</v>
      </c>
      <c r="BY72" s="1306"/>
      <c r="BZ72" s="1306"/>
      <c r="CA72" s="1306"/>
      <c r="CB72" s="1306"/>
      <c r="CC72" s="1306"/>
      <c r="CD72" s="1306"/>
      <c r="CE72" s="1306"/>
      <c r="CF72" s="1306" t="s">
        <v>551</v>
      </c>
      <c r="CG72" s="1306"/>
      <c r="CH72" s="1306"/>
      <c r="CI72" s="1306"/>
      <c r="CJ72" s="1306"/>
      <c r="CK72" s="1306"/>
      <c r="CL72" s="1306"/>
      <c r="CM72" s="1306"/>
      <c r="CN72" s="1306" t="s">
        <v>552</v>
      </c>
      <c r="CO72" s="1306"/>
      <c r="CP72" s="1306"/>
      <c r="CQ72" s="1306"/>
      <c r="CR72" s="1306"/>
      <c r="CS72" s="1306"/>
      <c r="CT72" s="1306"/>
      <c r="CU72" s="1306"/>
      <c r="CV72" s="1306" t="s">
        <v>553</v>
      </c>
      <c r="CW72" s="1306"/>
      <c r="CX72" s="1306"/>
      <c r="CY72" s="1306"/>
      <c r="CZ72" s="1306"/>
      <c r="DA72" s="1306"/>
      <c r="DB72" s="1306"/>
      <c r="DC72" s="1306"/>
    </row>
    <row r="73" spans="2:107">
      <c r="B73" s="1281"/>
      <c r="G73" s="1307"/>
      <c r="H73" s="1307"/>
      <c r="I73" s="1307"/>
      <c r="J73" s="1307"/>
      <c r="K73" s="1329"/>
      <c r="L73" s="1329"/>
      <c r="M73" s="1329"/>
      <c r="N73" s="1329"/>
      <c r="AM73" s="1299"/>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12">
        <v>128.30000000000001</v>
      </c>
      <c r="BQ73" s="1312"/>
      <c r="BR73" s="1312"/>
      <c r="BS73" s="1312"/>
      <c r="BT73" s="1312"/>
      <c r="BU73" s="1312"/>
      <c r="BV73" s="1312"/>
      <c r="BW73" s="1312"/>
      <c r="BX73" s="1312">
        <v>130.5</v>
      </c>
      <c r="BY73" s="1312"/>
      <c r="BZ73" s="1312"/>
      <c r="CA73" s="1312"/>
      <c r="CB73" s="1312"/>
      <c r="CC73" s="1312"/>
      <c r="CD73" s="1312"/>
      <c r="CE73" s="1312"/>
      <c r="CF73" s="1312">
        <v>142.4</v>
      </c>
      <c r="CG73" s="1312"/>
      <c r="CH73" s="1312"/>
      <c r="CI73" s="1312"/>
      <c r="CJ73" s="1312"/>
      <c r="CK73" s="1312"/>
      <c r="CL73" s="1312"/>
      <c r="CM73" s="1312"/>
      <c r="CN73" s="1312">
        <v>135.6</v>
      </c>
      <c r="CO73" s="1312"/>
      <c r="CP73" s="1312"/>
      <c r="CQ73" s="1312"/>
      <c r="CR73" s="1312"/>
      <c r="CS73" s="1312"/>
      <c r="CT73" s="1312"/>
      <c r="CU73" s="1312"/>
      <c r="CV73" s="1312">
        <v>133.80000000000001</v>
      </c>
      <c r="CW73" s="1312"/>
      <c r="CX73" s="1312"/>
      <c r="CY73" s="1312"/>
      <c r="CZ73" s="1312"/>
      <c r="DA73" s="1312"/>
      <c r="DB73" s="1312"/>
      <c r="DC73" s="1312"/>
    </row>
    <row r="74" spans="2:107">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12">
        <v>14.5</v>
      </c>
      <c r="BQ75" s="1312"/>
      <c r="BR75" s="1312"/>
      <c r="BS75" s="1312"/>
      <c r="BT75" s="1312"/>
      <c r="BU75" s="1312"/>
      <c r="BV75" s="1312"/>
      <c r="BW75" s="1312"/>
      <c r="BX75" s="1312">
        <v>14.5</v>
      </c>
      <c r="BY75" s="1312"/>
      <c r="BZ75" s="1312"/>
      <c r="CA75" s="1312"/>
      <c r="CB75" s="1312"/>
      <c r="CC75" s="1312"/>
      <c r="CD75" s="1312"/>
      <c r="CE75" s="1312"/>
      <c r="CF75" s="1312">
        <v>14.6</v>
      </c>
      <c r="CG75" s="1312"/>
      <c r="CH75" s="1312"/>
      <c r="CI75" s="1312"/>
      <c r="CJ75" s="1312"/>
      <c r="CK75" s="1312"/>
      <c r="CL75" s="1312"/>
      <c r="CM75" s="1312"/>
      <c r="CN75" s="1312">
        <v>14.9</v>
      </c>
      <c r="CO75" s="1312"/>
      <c r="CP75" s="1312"/>
      <c r="CQ75" s="1312"/>
      <c r="CR75" s="1312"/>
      <c r="CS75" s="1312"/>
      <c r="CT75" s="1312"/>
      <c r="CU75" s="1312"/>
      <c r="CV75" s="1312">
        <v>15.1</v>
      </c>
      <c r="CW75" s="1312"/>
      <c r="CX75" s="1312"/>
      <c r="CY75" s="1312"/>
      <c r="CZ75" s="1312"/>
      <c r="DA75" s="1312"/>
      <c r="DB75" s="1312"/>
      <c r="DC75" s="1312"/>
    </row>
    <row r="76" spans="2:107">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1"/>
      <c r="G77" s="1300"/>
      <c r="H77" s="1300"/>
      <c r="I77" s="1300"/>
      <c r="J77" s="1300"/>
      <c r="K77" s="1329"/>
      <c r="L77" s="1329"/>
      <c r="M77" s="1329"/>
      <c r="N77" s="1329"/>
      <c r="AN77" s="1306" t="s">
        <v>605</v>
      </c>
      <c r="AO77" s="1306"/>
      <c r="AP77" s="1306"/>
      <c r="AQ77" s="1306"/>
      <c r="AR77" s="1306"/>
      <c r="AS77" s="1306"/>
      <c r="AT77" s="1306"/>
      <c r="AU77" s="1306"/>
      <c r="AV77" s="1306"/>
      <c r="AW77" s="1306"/>
      <c r="AX77" s="1306"/>
      <c r="AY77" s="1306"/>
      <c r="AZ77" s="1306"/>
      <c r="BA77" s="1306"/>
      <c r="BB77" s="1310" t="s">
        <v>610</v>
      </c>
      <c r="BC77" s="1310"/>
      <c r="BD77" s="1310"/>
      <c r="BE77" s="1310"/>
      <c r="BF77" s="1310"/>
      <c r="BG77" s="1310"/>
      <c r="BH77" s="1310"/>
      <c r="BI77" s="1310"/>
      <c r="BJ77" s="1310"/>
      <c r="BK77" s="1310"/>
      <c r="BL77" s="1310"/>
      <c r="BM77" s="1310"/>
      <c r="BN77" s="1310"/>
      <c r="BO77" s="1310"/>
      <c r="BP77" s="1312">
        <v>58.5</v>
      </c>
      <c r="BQ77" s="1312"/>
      <c r="BR77" s="1312"/>
      <c r="BS77" s="1312"/>
      <c r="BT77" s="1312"/>
      <c r="BU77" s="1312"/>
      <c r="BV77" s="1312"/>
      <c r="BW77" s="1312"/>
      <c r="BX77" s="1312">
        <v>54.6</v>
      </c>
      <c r="BY77" s="1312"/>
      <c r="BZ77" s="1312"/>
      <c r="CA77" s="1312"/>
      <c r="CB77" s="1312"/>
      <c r="CC77" s="1312"/>
      <c r="CD77" s="1312"/>
      <c r="CE77" s="1312"/>
      <c r="CF77" s="1312">
        <v>53.2</v>
      </c>
      <c r="CG77" s="1312"/>
      <c r="CH77" s="1312"/>
      <c r="CI77" s="1312"/>
      <c r="CJ77" s="1312"/>
      <c r="CK77" s="1312"/>
      <c r="CL77" s="1312"/>
      <c r="CM77" s="1312"/>
      <c r="CN77" s="1312">
        <v>47.9</v>
      </c>
      <c r="CO77" s="1312"/>
      <c r="CP77" s="1312"/>
      <c r="CQ77" s="1312"/>
      <c r="CR77" s="1312"/>
      <c r="CS77" s="1312"/>
      <c r="CT77" s="1312"/>
      <c r="CU77" s="1312"/>
      <c r="CV77" s="1312">
        <v>49</v>
      </c>
      <c r="CW77" s="1312"/>
      <c r="CX77" s="1312"/>
      <c r="CY77" s="1312"/>
      <c r="CZ77" s="1312"/>
      <c r="DA77" s="1312"/>
      <c r="DB77" s="1312"/>
      <c r="DC77" s="1312"/>
    </row>
    <row r="78" spans="2:107">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611</v>
      </c>
      <c r="BC79" s="1310"/>
      <c r="BD79" s="1310"/>
      <c r="BE79" s="1310"/>
      <c r="BF79" s="1310"/>
      <c r="BG79" s="1310"/>
      <c r="BH79" s="1310"/>
      <c r="BI79" s="1310"/>
      <c r="BJ79" s="1310"/>
      <c r="BK79" s="1310"/>
      <c r="BL79" s="1310"/>
      <c r="BM79" s="1310"/>
      <c r="BN79" s="1310"/>
      <c r="BO79" s="1310"/>
      <c r="BP79" s="1312">
        <v>10.7</v>
      </c>
      <c r="BQ79" s="1312"/>
      <c r="BR79" s="1312"/>
      <c r="BS79" s="1312"/>
      <c r="BT79" s="1312"/>
      <c r="BU79" s="1312"/>
      <c r="BV79" s="1312"/>
      <c r="BW79" s="1312"/>
      <c r="BX79" s="1312">
        <v>10</v>
      </c>
      <c r="BY79" s="1312"/>
      <c r="BZ79" s="1312"/>
      <c r="CA79" s="1312"/>
      <c r="CB79" s="1312"/>
      <c r="CC79" s="1312"/>
      <c r="CD79" s="1312"/>
      <c r="CE79" s="1312"/>
      <c r="CF79" s="1312">
        <v>9.8000000000000007</v>
      </c>
      <c r="CG79" s="1312"/>
      <c r="CH79" s="1312"/>
      <c r="CI79" s="1312"/>
      <c r="CJ79" s="1312"/>
      <c r="CK79" s="1312"/>
      <c r="CL79" s="1312"/>
      <c r="CM79" s="1312"/>
      <c r="CN79" s="1312">
        <v>9.6</v>
      </c>
      <c r="CO79" s="1312"/>
      <c r="CP79" s="1312"/>
      <c r="CQ79" s="1312"/>
      <c r="CR79" s="1312"/>
      <c r="CS79" s="1312"/>
      <c r="CT79" s="1312"/>
      <c r="CU79" s="1312"/>
      <c r="CV79" s="1312">
        <v>9.5</v>
      </c>
      <c r="CW79" s="1312"/>
      <c r="CX79" s="1312"/>
      <c r="CY79" s="1312"/>
      <c r="CZ79" s="1312"/>
      <c r="DA79" s="1312"/>
      <c r="DB79" s="1312"/>
      <c r="DC79" s="1312"/>
    </row>
    <row r="80" spans="2:107">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1"/>
    </row>
    <row r="82" spans="2:109" ht="17.2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c r="DD84" s="1274"/>
      <c r="DE84" s="1274"/>
    </row>
    <row r="85" spans="2:109">
      <c r="DD85" s="1274"/>
      <c r="DE85" s="1274"/>
    </row>
    <row r="86" spans="2:109" hidden="1">
      <c r="DD86" s="1274"/>
      <c r="DE86" s="1274"/>
    </row>
    <row r="87" spans="2:109" hidden="1">
      <c r="K87" s="1332"/>
      <c r="AQ87" s="1332"/>
      <c r="BC87" s="1332"/>
      <c r="BO87" s="1332"/>
      <c r="CA87" s="1332"/>
      <c r="CM87" s="1332"/>
      <c r="CY87" s="1332"/>
      <c r="DD87" s="1274"/>
      <c r="DE87" s="1274"/>
    </row>
    <row r="88" spans="2:109" hidden="1">
      <c r="DD88" s="1274"/>
      <c r="DE88" s="1274"/>
    </row>
    <row r="89" spans="2:109" hidden="1">
      <c r="DD89" s="1274"/>
      <c r="DE89" s="1274"/>
    </row>
    <row r="90" spans="2:109" hidden="1">
      <c r="DD90" s="1274"/>
      <c r="DE90" s="1274"/>
    </row>
    <row r="91" spans="2:109" hidden="1">
      <c r="DD91" s="1274"/>
      <c r="DE91" s="1274"/>
    </row>
    <row r="92" spans="2:109" ht="13.5" hidden="1" customHeight="1">
      <c r="DD92" s="1274"/>
      <c r="DE92" s="1274"/>
    </row>
    <row r="93" spans="2:109" ht="13.5" hidden="1" customHeight="1">
      <c r="DD93" s="1274"/>
      <c r="DE93" s="1274"/>
    </row>
    <row r="94" spans="2:109" ht="13.5" hidden="1" customHeight="1">
      <c r="DD94" s="1274"/>
      <c r="DE94" s="1274"/>
    </row>
    <row r="95" spans="2:109" ht="13.5" hidden="1" customHeight="1">
      <c r="DD95" s="1274"/>
      <c r="DE95" s="1274"/>
    </row>
    <row r="96" spans="2:109" ht="13.5" hidden="1" customHeight="1">
      <c r="DD96" s="1274"/>
      <c r="DE96" s="1274"/>
    </row>
    <row r="97" s="1274" customFormat="1" ht="13.5" hidden="1" customHeight="1"/>
    <row r="98" s="1274" customFormat="1" ht="13.5" hidden="1" customHeight="1"/>
    <row r="99" s="1274" customFormat="1" ht="13.5" hidden="1" customHeight="1"/>
    <row r="100" s="1274" customFormat="1" ht="13.5" hidden="1" customHeight="1"/>
    <row r="101" s="1274" customFormat="1" ht="13.5" hidden="1" customHeight="1"/>
    <row r="102" s="1274" customFormat="1" ht="13.5" hidden="1" customHeight="1"/>
    <row r="103" s="1274" customFormat="1" ht="13.5" hidden="1" customHeight="1"/>
    <row r="104" s="1274" customFormat="1" ht="13.5" hidden="1" customHeight="1"/>
    <row r="105" s="1274" customFormat="1" ht="13.5" hidden="1" customHeight="1"/>
    <row r="106" s="1274" customFormat="1" ht="13.5" hidden="1" customHeight="1"/>
    <row r="107" s="1274" customFormat="1" ht="13.5" hidden="1" customHeight="1"/>
    <row r="108" s="1274" customFormat="1" ht="13.5" hidden="1" customHeight="1"/>
    <row r="109" s="1274" customFormat="1" ht="13.5" hidden="1" customHeight="1"/>
    <row r="110" s="1274" customFormat="1" ht="13.5" hidden="1" customHeight="1"/>
    <row r="111" s="1274" customFormat="1" ht="13.5" hidden="1" customHeight="1"/>
    <row r="112" s="1274" customFormat="1" ht="13.5" hidden="1" customHeight="1"/>
    <row r="113" s="1274" customFormat="1" ht="13.5" hidden="1" customHeight="1"/>
    <row r="114" s="1274" customFormat="1" ht="13.5" hidden="1" customHeight="1"/>
    <row r="115" s="1274" customFormat="1" ht="13.5" hidden="1" customHeight="1"/>
    <row r="116" s="1274" customFormat="1" ht="13.5" hidden="1" customHeight="1"/>
    <row r="117" s="1274" customFormat="1" ht="13.5" hidden="1" customHeight="1"/>
    <row r="118" s="1274" customFormat="1" ht="13.5" hidden="1" customHeight="1"/>
    <row r="119" s="1274" customFormat="1" ht="13.5" hidden="1" customHeight="1"/>
    <row r="120" s="1274" customFormat="1" ht="13.5" hidden="1" customHeight="1"/>
    <row r="121" s="1274" customFormat="1" ht="13.5" hidden="1" customHeight="1"/>
    <row r="122" s="1274" customFormat="1" ht="13.5" hidden="1" customHeight="1"/>
    <row r="123" s="1274" customFormat="1" ht="13.5" hidden="1" customHeight="1"/>
    <row r="124" s="1274" customFormat="1" ht="13.5" hidden="1" customHeight="1"/>
    <row r="125" s="1274" customFormat="1" ht="13.5" hidden="1" customHeight="1"/>
    <row r="126" s="1274" customFormat="1" ht="13.5" hidden="1" customHeight="1"/>
    <row r="127" s="1274" customFormat="1" ht="13.5" hidden="1" customHeight="1"/>
    <row r="128" s="1274" customFormat="1" ht="13.5" hidden="1" customHeight="1"/>
    <row r="129" s="1274" customFormat="1" ht="13.5" hidden="1" customHeight="1"/>
    <row r="130" s="1274" customFormat="1" ht="13.5" hidden="1" customHeight="1"/>
    <row r="131" s="1274" customFormat="1" ht="13.5" hidden="1" customHeight="1"/>
    <row r="132" s="1274" customFormat="1" ht="13.5" hidden="1" customHeight="1"/>
    <row r="133" s="1274" customFormat="1" ht="13.5" hidden="1" customHeight="1"/>
    <row r="134" s="1274" customFormat="1" ht="13.5" hidden="1" customHeight="1"/>
    <row r="135" s="1274" customFormat="1" ht="13.5" hidden="1" customHeight="1"/>
    <row r="136" s="1274" customFormat="1" ht="13.5" hidden="1" customHeight="1"/>
    <row r="137" s="1274" customFormat="1" ht="13.5" hidden="1" customHeight="1"/>
    <row r="138" s="1274" customFormat="1" ht="13.5" hidden="1" customHeight="1"/>
    <row r="139" s="1274" customFormat="1" ht="13.5" hidden="1" customHeight="1"/>
    <row r="140" s="1274" customFormat="1" ht="13.5" hidden="1" customHeight="1"/>
    <row r="141" s="1274" customFormat="1" ht="13.5" hidden="1" customHeight="1"/>
    <row r="142" s="1274" customFormat="1" ht="13.5" hidden="1" customHeight="1"/>
    <row r="143" s="1274" customFormat="1" ht="13.5" hidden="1" customHeight="1"/>
    <row r="144" s="1274" customFormat="1" ht="13.5" hidden="1" customHeight="1"/>
    <row r="145" s="1274" customFormat="1" ht="13.5" hidden="1" customHeight="1"/>
    <row r="146" s="1274" customFormat="1" ht="13.5" hidden="1" customHeight="1"/>
    <row r="147" s="1274" customFormat="1" ht="13.5" hidden="1" customHeight="1"/>
    <row r="148" s="1274" customFormat="1" ht="13.5" hidden="1" customHeight="1"/>
    <row r="149" s="1274" customFormat="1" ht="13.5" hidden="1" customHeight="1"/>
    <row r="150" s="1274" customFormat="1" ht="13.5" hidden="1" customHeight="1"/>
    <row r="151" s="1274" customFormat="1" ht="13.5" hidden="1" customHeight="1"/>
    <row r="152" s="1274" customFormat="1" ht="13.5" hidden="1" customHeight="1"/>
    <row r="153" s="1274" customFormat="1" ht="13.5" hidden="1" customHeight="1"/>
    <row r="154" s="1274" customFormat="1" ht="13.5" hidden="1" customHeight="1"/>
    <row r="155" s="1274" customFormat="1" ht="13.5" hidden="1" customHeight="1"/>
    <row r="156" s="1274" customFormat="1" ht="13.5" hidden="1" customHeight="1"/>
    <row r="157" s="1274" customFormat="1" ht="13.5" hidden="1" customHeight="1"/>
    <row r="158" s="1274" customFormat="1" ht="13.5" hidden="1" customHeight="1"/>
    <row r="159" s="1274" customFormat="1" ht="13.5" hidden="1" customHeight="1"/>
    <row r="160" s="1274" customFormat="1" ht="13.5" hidden="1" customHeight="1"/>
  </sheetData>
  <sheetProtection algorithmName="SHA-512" hashValue="6TBSHxces7r2IB4cHJKYdWi8xiEn9d3yAbeWJh8MKw87XKYzApbpwHkyfv9nZhxpY7lHRJPdU7JPowCeOIk/ZQ==" saltValue="MED4vI59XsRH6T1PefrC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547</v>
      </c>
    </row>
  </sheetData>
  <sheetProtection algorithmName="SHA-512" hashValue="oezpL0H/Q7M++ecqCVKRNERNZrsOvaae0YaS9QeQgX/ez918QbjMyJFK0BS4yt1sgtMnNTCR+/wCr6Pkn/iCiQ==" saltValue="gV9vHPoYBKPOp2ksRCoA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eS/PxEa1YCZp3enbzW6H3M6PT5khvT3pl2u0CWT+TujaAUQsceGyVwbfhm5a27t8rdUDGh/8noq+aa1j45HSnQ==" saltValue="CVvTMaq3fFdtgYzFOPmG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139450</v>
      </c>
      <c r="E3" s="162"/>
      <c r="F3" s="163">
        <v>85459</v>
      </c>
      <c r="G3" s="164"/>
      <c r="H3" s="165"/>
    </row>
    <row r="4" spans="1:8">
      <c r="A4" s="166"/>
      <c r="B4" s="167"/>
      <c r="C4" s="168"/>
      <c r="D4" s="169">
        <v>92568</v>
      </c>
      <c r="E4" s="170"/>
      <c r="F4" s="171">
        <v>44378</v>
      </c>
      <c r="G4" s="172"/>
      <c r="H4" s="173"/>
    </row>
    <row r="5" spans="1:8">
      <c r="A5" s="154" t="s">
        <v>541</v>
      </c>
      <c r="B5" s="159"/>
      <c r="C5" s="160"/>
      <c r="D5" s="161">
        <v>88448</v>
      </c>
      <c r="E5" s="162"/>
      <c r="F5" s="163">
        <v>83280</v>
      </c>
      <c r="G5" s="164"/>
      <c r="H5" s="165"/>
    </row>
    <row r="6" spans="1:8">
      <c r="A6" s="166"/>
      <c r="B6" s="167"/>
      <c r="C6" s="168"/>
      <c r="D6" s="169">
        <v>21619</v>
      </c>
      <c r="E6" s="170"/>
      <c r="F6" s="171">
        <v>43123</v>
      </c>
      <c r="G6" s="172"/>
      <c r="H6" s="173"/>
    </row>
    <row r="7" spans="1:8">
      <c r="A7" s="154" t="s">
        <v>542</v>
      </c>
      <c r="B7" s="159"/>
      <c r="C7" s="160"/>
      <c r="D7" s="161">
        <v>161347</v>
      </c>
      <c r="E7" s="162"/>
      <c r="F7" s="163">
        <v>88968</v>
      </c>
      <c r="G7" s="164"/>
      <c r="H7" s="165"/>
    </row>
    <row r="8" spans="1:8">
      <c r="A8" s="166"/>
      <c r="B8" s="167"/>
      <c r="C8" s="168"/>
      <c r="D8" s="169">
        <v>16272</v>
      </c>
      <c r="E8" s="170"/>
      <c r="F8" s="171">
        <v>45482</v>
      </c>
      <c r="G8" s="172"/>
      <c r="H8" s="173"/>
    </row>
    <row r="9" spans="1:8">
      <c r="A9" s="154" t="s">
        <v>543</v>
      </c>
      <c r="B9" s="159"/>
      <c r="C9" s="160"/>
      <c r="D9" s="161">
        <v>103577</v>
      </c>
      <c r="E9" s="162"/>
      <c r="F9" s="163">
        <v>85173</v>
      </c>
      <c r="G9" s="164"/>
      <c r="H9" s="165"/>
    </row>
    <row r="10" spans="1:8">
      <c r="A10" s="166"/>
      <c r="B10" s="167"/>
      <c r="C10" s="168"/>
      <c r="D10" s="169">
        <v>30882</v>
      </c>
      <c r="E10" s="170"/>
      <c r="F10" s="171">
        <v>43913</v>
      </c>
      <c r="G10" s="172"/>
      <c r="H10" s="173"/>
    </row>
    <row r="11" spans="1:8">
      <c r="A11" s="154" t="s">
        <v>544</v>
      </c>
      <c r="B11" s="159"/>
      <c r="C11" s="160"/>
      <c r="D11" s="161">
        <v>118432</v>
      </c>
      <c r="E11" s="162"/>
      <c r="F11" s="163">
        <v>94081</v>
      </c>
      <c r="G11" s="164"/>
      <c r="H11" s="165"/>
    </row>
    <row r="12" spans="1:8">
      <c r="A12" s="166"/>
      <c r="B12" s="167"/>
      <c r="C12" s="174"/>
      <c r="D12" s="169">
        <v>64841</v>
      </c>
      <c r="E12" s="170"/>
      <c r="F12" s="171">
        <v>48949</v>
      </c>
      <c r="G12" s="172"/>
      <c r="H12" s="173"/>
    </row>
    <row r="13" spans="1:8">
      <c r="A13" s="154"/>
      <c r="B13" s="159"/>
      <c r="C13" s="175"/>
      <c r="D13" s="176">
        <v>122251</v>
      </c>
      <c r="E13" s="177"/>
      <c r="F13" s="178">
        <v>87392</v>
      </c>
      <c r="G13" s="179"/>
      <c r="H13" s="165"/>
    </row>
    <row r="14" spans="1:8">
      <c r="A14" s="166"/>
      <c r="B14" s="167"/>
      <c r="C14" s="168"/>
      <c r="D14" s="169">
        <v>45236</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2.29</v>
      </c>
      <c r="C19" s="180">
        <f>ROUND(VALUE(SUBSTITUTE(実質収支比率等に係る経年分析!G$48,"▲","-")),2)</f>
        <v>2.65</v>
      </c>
      <c r="D19" s="180">
        <f>ROUND(VALUE(SUBSTITUTE(実質収支比率等に係る経年分析!H$48,"▲","-")),2)</f>
        <v>2.54</v>
      </c>
      <c r="E19" s="180">
        <f>ROUND(VALUE(SUBSTITUTE(実質収支比率等に係る経年分析!I$48,"▲","-")),2)</f>
        <v>0.72</v>
      </c>
      <c r="F19" s="180">
        <f>ROUND(VALUE(SUBSTITUTE(実質収支比率等に係る経年分析!J$48,"▲","-")),2)</f>
        <v>0.63</v>
      </c>
    </row>
    <row r="20" spans="1:11">
      <c r="A20" s="180" t="s">
        <v>55</v>
      </c>
      <c r="B20" s="180">
        <f>ROUND(VALUE(SUBSTITUTE(実質収支比率等に係る経年分析!F$47,"▲","-")),2)</f>
        <v>8.26</v>
      </c>
      <c r="C20" s="180">
        <f>ROUND(VALUE(SUBSTITUTE(実質収支比率等に係る経年分析!G$47,"▲","-")),2)</f>
        <v>5.34</v>
      </c>
      <c r="D20" s="180">
        <f>ROUND(VALUE(SUBSTITUTE(実質収支比率等に係る経年分析!H$47,"▲","-")),2)</f>
        <v>5.39</v>
      </c>
      <c r="E20" s="180">
        <f>ROUND(VALUE(SUBSTITUTE(実質収支比率等に係る経年分析!I$47,"▲","-")),2)</f>
        <v>5.44</v>
      </c>
      <c r="F20" s="180">
        <f>ROUND(VALUE(SUBSTITUTE(実質収支比率等に係る経年分析!J$47,"▲","-")),2)</f>
        <v>5.45</v>
      </c>
    </row>
    <row r="21" spans="1:11">
      <c r="A21" s="180" t="s">
        <v>56</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-2.88</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-0.1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3.71</v>
      </c>
    </row>
    <row r="36" spans="1:16">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6.45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6.38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5.73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2.69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2.4900000000000002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2385</v>
      </c>
      <c r="E42" s="182"/>
      <c r="F42" s="182"/>
      <c r="G42" s="182">
        <f>'実質公債費比率（分子）の構造'!L$52</f>
        <v>2249</v>
      </c>
      <c r="H42" s="182"/>
      <c r="I42" s="182"/>
      <c r="J42" s="182">
        <f>'実質公債費比率（分子）の構造'!M$52</f>
        <v>2168</v>
      </c>
      <c r="K42" s="182"/>
      <c r="L42" s="182"/>
      <c r="M42" s="182">
        <f>'実質公債費比率（分子）の構造'!N$52</f>
        <v>2159</v>
      </c>
      <c r="N42" s="182"/>
      <c r="O42" s="182"/>
      <c r="P42" s="182">
        <f>'実質公債費比率（分子）の構造'!O$52</f>
        <v>2176</v>
      </c>
    </row>
    <row r="43" spans="1:16">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72</v>
      </c>
      <c r="C44" s="182"/>
      <c r="D44" s="182"/>
      <c r="E44" s="182">
        <f>'実質公債費比率（分子）の構造'!L$50</f>
        <v>71</v>
      </c>
      <c r="F44" s="182"/>
      <c r="G44" s="182"/>
      <c r="H44" s="182">
        <f>'実質公債費比率（分子）の構造'!M$50</f>
        <v>56</v>
      </c>
      <c r="I44" s="182"/>
      <c r="J44" s="182"/>
      <c r="K44" s="182">
        <f>'実質公債費比率（分子）の構造'!N$50</f>
        <v>40</v>
      </c>
      <c r="L44" s="182"/>
      <c r="M44" s="182"/>
      <c r="N44" s="182">
        <f>'実質公債費比率（分子）の構造'!O$50</f>
        <v>37</v>
      </c>
      <c r="O44" s="182"/>
      <c r="P44" s="182"/>
    </row>
    <row r="45" spans="1:16">
      <c r="A45" s="182" t="s">
        <v>66</v>
      </c>
      <c r="B45" s="182">
        <f>'実質公債費比率（分子）の構造'!K$49</f>
        <v>108</v>
      </c>
      <c r="C45" s="182"/>
      <c r="D45" s="182"/>
      <c r="E45" s="182">
        <f>'実質公債費比率（分子）の構造'!L$49</f>
        <v>110</v>
      </c>
      <c r="F45" s="182"/>
      <c r="G45" s="182"/>
      <c r="H45" s="182">
        <f>'実質公債費比率（分子）の構造'!M$49</f>
        <v>98</v>
      </c>
      <c r="I45" s="182"/>
      <c r="J45" s="182"/>
      <c r="K45" s="182">
        <f>'実質公債費比率（分子）の構造'!N$49</f>
        <v>25</v>
      </c>
      <c r="L45" s="182"/>
      <c r="M45" s="182"/>
      <c r="N45" s="182">
        <f>'実質公債費比率（分子）の構造'!O$49</f>
        <v>18</v>
      </c>
      <c r="O45" s="182"/>
      <c r="P45" s="182"/>
    </row>
    <row r="46" spans="1:16">
      <c r="A46" s="182" t="s">
        <v>67</v>
      </c>
      <c r="B46" s="182">
        <f>'実質公債費比率（分子）の構造'!K$48</f>
        <v>664</v>
      </c>
      <c r="C46" s="182"/>
      <c r="D46" s="182"/>
      <c r="E46" s="182">
        <f>'実質公債費比率（分子）の構造'!L$48</f>
        <v>674</v>
      </c>
      <c r="F46" s="182"/>
      <c r="G46" s="182"/>
      <c r="H46" s="182">
        <f>'実質公債費比率（分子）の構造'!M$48</f>
        <v>730</v>
      </c>
      <c r="I46" s="182"/>
      <c r="J46" s="182"/>
      <c r="K46" s="182">
        <f>'実質公債費比率（分子）の構造'!N$48</f>
        <v>674</v>
      </c>
      <c r="L46" s="182"/>
      <c r="M46" s="182"/>
      <c r="N46" s="182">
        <f>'実質公債費比率（分子）の構造'!O$48</f>
        <v>680</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2619</v>
      </c>
      <c r="C49" s="182"/>
      <c r="D49" s="182"/>
      <c r="E49" s="182">
        <f>'実質公債費比率（分子）の構造'!L$45</f>
        <v>2484</v>
      </c>
      <c r="F49" s="182"/>
      <c r="G49" s="182"/>
      <c r="H49" s="182">
        <f>'実質公債費比率（分子）の構造'!M$45</f>
        <v>2425</v>
      </c>
      <c r="I49" s="182"/>
      <c r="J49" s="182"/>
      <c r="K49" s="182">
        <f>'実質公債費比率（分子）の構造'!N$45</f>
        <v>2540</v>
      </c>
      <c r="L49" s="182"/>
      <c r="M49" s="182"/>
      <c r="N49" s="182">
        <f>'実質公債費比率（分子）の構造'!O$45</f>
        <v>2538</v>
      </c>
      <c r="O49" s="182"/>
      <c r="P49" s="182"/>
    </row>
    <row r="50" spans="1:16">
      <c r="A50" s="182" t="s">
        <v>70</v>
      </c>
      <c r="B50" s="182" t="e">
        <f>NA()</f>
        <v>#N/A</v>
      </c>
      <c r="C50" s="182">
        <f>IF(ISNUMBER('実質公債費比率（分子）の構造'!K$53),'実質公債費比率（分子）の構造'!K$53,NA())</f>
        <v>1078</v>
      </c>
      <c r="D50" s="182" t="e">
        <f>NA()</f>
        <v>#N/A</v>
      </c>
      <c r="E50" s="182" t="e">
        <f>NA()</f>
        <v>#N/A</v>
      </c>
      <c r="F50" s="182">
        <f>IF(ISNUMBER('実質公債費比率（分子）の構造'!L$53),'実質公債費比率（分子）の構造'!L$53,NA())</f>
        <v>1090</v>
      </c>
      <c r="G50" s="182" t="e">
        <f>NA()</f>
        <v>#N/A</v>
      </c>
      <c r="H50" s="182" t="e">
        <f>NA()</f>
        <v>#N/A</v>
      </c>
      <c r="I50" s="182">
        <f>IF(ISNUMBER('実質公債費比率（分子）の構造'!M$53),'実質公債費比率（分子）の構造'!M$53,NA())</f>
        <v>1142</v>
      </c>
      <c r="J50" s="182" t="e">
        <f>NA()</f>
        <v>#N/A</v>
      </c>
      <c r="K50" s="182" t="e">
        <f>NA()</f>
        <v>#N/A</v>
      </c>
      <c r="L50" s="182">
        <f>IF(ISNUMBER('実質公債費比率（分子）の構造'!N$53),'実質公債費比率（分子）の構造'!N$53,NA())</f>
        <v>1121</v>
      </c>
      <c r="M50" s="182" t="e">
        <f>NA()</f>
        <v>#N/A</v>
      </c>
      <c r="N50" s="182" t="e">
        <f>NA()</f>
        <v>#N/A</v>
      </c>
      <c r="O50" s="182">
        <f>IF(ISNUMBER('実質公債費比率（分子）の構造'!O$53),'実質公債費比率（分子）の構造'!O$53,NA())</f>
        <v>1098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19581</v>
      </c>
      <c r="E56" s="181"/>
      <c r="F56" s="181"/>
      <c r="G56" s="181">
        <f>'将来負担比率（分子）の構造'!J$52</f>
        <v>19125</v>
      </c>
      <c r="H56" s="181"/>
      <c r="I56" s="181"/>
      <c r="J56" s="181">
        <f>'将来負担比率（分子）の構造'!K$52</f>
        <v>19278</v>
      </c>
      <c r="K56" s="181"/>
      <c r="L56" s="181"/>
      <c r="M56" s="181">
        <f>'将来負担比率（分子）の構造'!L$52</f>
        <v>18753</v>
      </c>
      <c r="N56" s="181"/>
      <c r="O56" s="181"/>
      <c r="P56" s="181">
        <f>'将来負担比率（分子）の構造'!M$52</f>
        <v>18688</v>
      </c>
    </row>
    <row r="57" spans="1:16">
      <c r="A57" s="181" t="s">
        <v>42</v>
      </c>
      <c r="B57" s="181"/>
      <c r="C57" s="181"/>
      <c r="D57" s="181">
        <f>'将来負担比率（分子）の構造'!I$51</f>
        <v>2315</v>
      </c>
      <c r="E57" s="181"/>
      <c r="F57" s="181"/>
      <c r="G57" s="181">
        <f>'将来負担比率（分子）の構造'!J$51</f>
        <v>2282</v>
      </c>
      <c r="H57" s="181"/>
      <c r="I57" s="181"/>
      <c r="J57" s="181">
        <f>'将来負担比率（分子）の構造'!K$51</f>
        <v>2298</v>
      </c>
      <c r="K57" s="181"/>
      <c r="L57" s="181"/>
      <c r="M57" s="181">
        <f>'将来負担比率（分子）の構造'!L$51</f>
        <v>2216</v>
      </c>
      <c r="N57" s="181"/>
      <c r="O57" s="181"/>
      <c r="P57" s="181">
        <f>'将来負担比率（分子）の構造'!M$51</f>
        <v>1959</v>
      </c>
    </row>
    <row r="58" spans="1:16">
      <c r="A58" s="181" t="s">
        <v>41</v>
      </c>
      <c r="B58" s="181"/>
      <c r="C58" s="181"/>
      <c r="D58" s="181">
        <f>'将来負担比率（分子）の構造'!I$50</f>
        <v>2838</v>
      </c>
      <c r="E58" s="181"/>
      <c r="F58" s="181"/>
      <c r="G58" s="181">
        <f>'将来負担比率（分子）の構造'!J$50</f>
        <v>2509</v>
      </c>
      <c r="H58" s="181"/>
      <c r="I58" s="181"/>
      <c r="J58" s="181">
        <f>'将来負担比率（分子）の構造'!K$50</f>
        <v>2094</v>
      </c>
      <c r="K58" s="181"/>
      <c r="L58" s="181"/>
      <c r="M58" s="181">
        <f>'将来負担比率（分子）の構造'!L$50</f>
        <v>2230</v>
      </c>
      <c r="N58" s="181"/>
      <c r="O58" s="181"/>
      <c r="P58" s="181">
        <f>'将来負担比率（分子）の構造'!M$50</f>
        <v>2184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f>'将来負担比率（分子）の構造'!K$46</f>
        <v>2</v>
      </c>
      <c r="I61" s="181"/>
      <c r="J61" s="181"/>
      <c r="K61" s="181">
        <f>'将来負担比率（分子）の構造'!L$46</f>
        <v>1</v>
      </c>
      <c r="L61" s="181"/>
      <c r="M61" s="181"/>
      <c r="N61" s="181">
        <f>'将来負担比率（分子）の構造'!M$46</f>
        <v>2</v>
      </c>
      <c r="O61" s="181"/>
      <c r="P61" s="181"/>
    </row>
    <row r="62" spans="1:16">
      <c r="A62" s="181" t="s">
        <v>35</v>
      </c>
      <c r="B62" s="181">
        <f>'将来負担比率（分子）の構造'!I$45</f>
        <v>2032</v>
      </c>
      <c r="C62" s="181"/>
      <c r="D62" s="181"/>
      <c r="E62" s="181">
        <f>'将来負担比率（分子）の構造'!J$45</f>
        <v>1906</v>
      </c>
      <c r="F62" s="181"/>
      <c r="G62" s="181"/>
      <c r="H62" s="181">
        <f>'将来負担比率（分子）の構造'!K$45</f>
        <v>1857</v>
      </c>
      <c r="I62" s="181"/>
      <c r="J62" s="181"/>
      <c r="K62" s="181">
        <f>'将来負担比率（分子）の構造'!L$45</f>
        <v>1727</v>
      </c>
      <c r="L62" s="181"/>
      <c r="M62" s="181"/>
      <c r="N62" s="181">
        <f>'将来負担比率（分子）の構造'!M$45</f>
        <v>1648</v>
      </c>
      <c r="O62" s="181"/>
      <c r="P62" s="181"/>
    </row>
    <row r="63" spans="1:16">
      <c r="A63" s="181" t="s">
        <v>34</v>
      </c>
      <c r="B63" s="181">
        <f>'将来負担比率（分子）の構造'!I$44</f>
        <v>368</v>
      </c>
      <c r="C63" s="181"/>
      <c r="D63" s="181"/>
      <c r="E63" s="181">
        <f>'将来負担比率（分子）の構造'!J$44</f>
        <v>260</v>
      </c>
      <c r="F63" s="181"/>
      <c r="G63" s="181"/>
      <c r="H63" s="181">
        <f>'将来負担比率（分子）の構造'!K$44</f>
        <v>162</v>
      </c>
      <c r="I63" s="181"/>
      <c r="J63" s="181"/>
      <c r="K63" s="181">
        <f>'将来負担比率（分子）の構造'!L$44</f>
        <v>141</v>
      </c>
      <c r="L63" s="181"/>
      <c r="M63" s="181"/>
      <c r="N63" s="181">
        <f>'将来負担比率（分子）の構造'!M$44</f>
        <v>122</v>
      </c>
      <c r="O63" s="181"/>
      <c r="P63" s="181"/>
    </row>
    <row r="64" spans="1:16">
      <c r="A64" s="181" t="s">
        <v>33</v>
      </c>
      <c r="B64" s="181">
        <f>'将来負担比率（分子）の構造'!I$43</f>
        <v>9065</v>
      </c>
      <c r="C64" s="181"/>
      <c r="D64" s="181"/>
      <c r="E64" s="181">
        <f>'将来負担比率（分子）の構造'!J$43</f>
        <v>8900</v>
      </c>
      <c r="F64" s="181"/>
      <c r="G64" s="181"/>
      <c r="H64" s="181">
        <f>'将来負担比率（分子）の構造'!K$43</f>
        <v>9068</v>
      </c>
      <c r="I64" s="181"/>
      <c r="J64" s="181"/>
      <c r="K64" s="181">
        <f>'将来負担比率（分子）の構造'!L$43</f>
        <v>8645</v>
      </c>
      <c r="L64" s="181"/>
      <c r="M64" s="181"/>
      <c r="N64" s="181">
        <f>'将来負担比率（分子）の構造'!M$43</f>
        <v>8353</v>
      </c>
      <c r="O64" s="181"/>
      <c r="P64" s="181"/>
    </row>
    <row r="65" spans="1:16">
      <c r="A65" s="181" t="s">
        <v>32</v>
      </c>
      <c r="B65" s="181">
        <f>'将来負担比率（分子）の構造'!I$42</f>
        <v>114</v>
      </c>
      <c r="C65" s="181"/>
      <c r="D65" s="181"/>
      <c r="E65" s="181">
        <f>'将来負担比率（分子）の構造'!J$42</f>
        <v>80</v>
      </c>
      <c r="F65" s="181"/>
      <c r="G65" s="181"/>
      <c r="H65" s="181">
        <f>'将来負担比率（分子）の構造'!K$42</f>
        <v>67</v>
      </c>
      <c r="I65" s="181"/>
      <c r="J65" s="181"/>
      <c r="K65" s="181">
        <f>'将来負担比率（分子）の構造'!L$42</f>
        <v>54</v>
      </c>
      <c r="L65" s="181"/>
      <c r="M65" s="181"/>
      <c r="N65" s="181">
        <f>'将来負担比率（分子）の構造'!M$42</f>
        <v>40</v>
      </c>
      <c r="O65" s="181"/>
      <c r="P65" s="181"/>
    </row>
    <row r="66" spans="1:16">
      <c r="A66" s="181" t="s">
        <v>31</v>
      </c>
      <c r="B66" s="181">
        <f>'将来負担比率（分子）の構造'!I$41</f>
        <v>22959</v>
      </c>
      <c r="C66" s="181"/>
      <c r="D66" s="181"/>
      <c r="E66" s="181">
        <f>'将来負担比率（分子）の構造'!J$41</f>
        <v>22510</v>
      </c>
      <c r="F66" s="181"/>
      <c r="G66" s="181"/>
      <c r="H66" s="181">
        <f>'将来負担比率（分子）の構造'!K$41</f>
        <v>23074</v>
      </c>
      <c r="I66" s="181"/>
      <c r="J66" s="181"/>
      <c r="K66" s="181">
        <f>'将来負担比率（分子）の構造'!L$41</f>
        <v>22576</v>
      </c>
      <c r="L66" s="181"/>
      <c r="M66" s="181"/>
      <c r="N66" s="181">
        <f>'将来負担比率（分子）の構造'!M$41</f>
        <v>22418</v>
      </c>
      <c r="O66" s="181"/>
      <c r="P66" s="181"/>
    </row>
    <row r="67" spans="1:16">
      <c r="A67" s="181" t="s">
        <v>74</v>
      </c>
      <c r="B67" s="181" t="e">
        <f>NA()</f>
        <v>#N/A</v>
      </c>
      <c r="C67" s="181">
        <f>IF(ISNUMBER('将来負担比率（分子）の構造'!I$53), IF('将来負担比率（分子）の構造'!I$53 &lt; 0, 0, '将来負担比率（分子）の構造'!I$53), NA())</f>
        <v>9804</v>
      </c>
      <c r="D67" s="181" t="e">
        <f>NA()</f>
        <v>#N/A</v>
      </c>
      <c r="E67" s="181" t="e">
        <f>NA()</f>
        <v>#N/A</v>
      </c>
      <c r="F67" s="181">
        <f>IF(ISNUMBER('将来負担比率（分子）の構造'!J$53), IF('将来負担比率（分子）の構造'!J$53 &lt; 0, 0, '将来負担比率（分子）の構造'!J$53), NA())</f>
        <v>9738</v>
      </c>
      <c r="G67" s="181" t="e">
        <f>NA()</f>
        <v>#N/A</v>
      </c>
      <c r="H67" s="181" t="e">
        <f>NA()</f>
        <v>#N/A</v>
      </c>
      <c r="I67" s="181">
        <f>IF(ISNUMBER('将来負担比率（分子）の構造'!K$53), IF('将来負担比率（分子）の構造'!K$53 &lt; 0, 0, '将来負担比率（分子）の構造'!K$53), NA())</f>
        <v>10561</v>
      </c>
      <c r="J67" s="181" t="e">
        <f>NA()</f>
        <v>#N/A</v>
      </c>
      <c r="K67" s="181" t="e">
        <f>NA()</f>
        <v>#N/A</v>
      </c>
      <c r="L67" s="181">
        <f>IF(ISNUMBER('将来負担比率（分子）の構造'!L$53), IF('将来負担比率（分子）の構造'!L$53 &lt; 0, 0, '将来負担比率（分子）の構造'!L$53), NA())</f>
        <v>9944</v>
      </c>
      <c r="M67" s="181" t="e">
        <f>NA()</f>
        <v>#N/A</v>
      </c>
      <c r="N67" s="181" t="e">
        <f>NA()</f>
        <v>#N/A</v>
      </c>
      <c r="O67" s="181">
        <f>IF(ISNUMBER('将来負担比率（分子）の構造'!M$53), IF('将来負担比率（分子）の構造'!M$53 &lt; 0, 0, '将来負担比率（分子）の構造'!M$53), NA())</f>
        <v>9752</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505</v>
      </c>
      <c r="C72" s="185">
        <f>基金残高に係る経年分析!G55</f>
        <v>505</v>
      </c>
      <c r="D72" s="185">
        <f>基金残高に係る経年分析!H55</f>
        <v>505</v>
      </c>
    </row>
    <row r="73" spans="1:16">
      <c r="A73" s="184" t="s">
        <v>77</v>
      </c>
      <c r="B73" s="185">
        <f>基金残高に係る経年分析!F56</f>
        <v>610</v>
      </c>
      <c r="C73" s="185">
        <f>基金残高に係る経年分析!G56</f>
        <v>610</v>
      </c>
      <c r="D73" s="185">
        <f>基金残高に係る経年分析!H56</f>
        <v>515</v>
      </c>
    </row>
    <row r="74" spans="1:16">
      <c r="A74" s="184" t="s">
        <v>78</v>
      </c>
      <c r="B74" s="185">
        <f>基金残高に係る経年分析!F57</f>
        <v>658</v>
      </c>
      <c r="C74" s="185">
        <f>基金残高に係る経年分析!G57</f>
        <v>711</v>
      </c>
      <c r="D74" s="185">
        <f>基金残高に係る経年分析!H57</f>
        <v>676</v>
      </c>
    </row>
  </sheetData>
  <sheetProtection algorithmName="SHA-512" hashValue="pfuc7GStO/zEfwyCoYRqAiGvkp1G70FmXULiUlQEmV3FM36vR/ZP5kHJG6hfVrGZIyGFmWOHYm95JP9Ueol+IA==" saltValue="jNd3NtVXdwRUyYgbWEyK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Z1"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223</v>
      </c>
      <c r="C5" s="709"/>
      <c r="D5" s="709"/>
      <c r="E5" s="709"/>
      <c r="F5" s="709"/>
      <c r="G5" s="709"/>
      <c r="H5" s="709"/>
      <c r="I5" s="709"/>
      <c r="J5" s="709"/>
      <c r="K5" s="709"/>
      <c r="L5" s="709"/>
      <c r="M5" s="709"/>
      <c r="N5" s="709"/>
      <c r="O5" s="709"/>
      <c r="P5" s="709"/>
      <c r="Q5" s="710"/>
      <c r="R5" s="695">
        <v>2145687</v>
      </c>
      <c r="S5" s="696"/>
      <c r="T5" s="696"/>
      <c r="U5" s="696"/>
      <c r="V5" s="696"/>
      <c r="W5" s="696"/>
      <c r="X5" s="696"/>
      <c r="Y5" s="739"/>
      <c r="Z5" s="757">
        <v>12.6</v>
      </c>
      <c r="AA5" s="757"/>
      <c r="AB5" s="757"/>
      <c r="AC5" s="757"/>
      <c r="AD5" s="758">
        <v>2056799</v>
      </c>
      <c r="AE5" s="758"/>
      <c r="AF5" s="758"/>
      <c r="AG5" s="758"/>
      <c r="AH5" s="758"/>
      <c r="AI5" s="758"/>
      <c r="AJ5" s="758"/>
      <c r="AK5" s="758"/>
      <c r="AL5" s="740">
        <v>22.8</v>
      </c>
      <c r="AM5" s="713"/>
      <c r="AN5" s="713"/>
      <c r="AO5" s="741"/>
      <c r="AP5" s="708" t="s">
        <v>224</v>
      </c>
      <c r="AQ5" s="709"/>
      <c r="AR5" s="709"/>
      <c r="AS5" s="709"/>
      <c r="AT5" s="709"/>
      <c r="AU5" s="709"/>
      <c r="AV5" s="709"/>
      <c r="AW5" s="709"/>
      <c r="AX5" s="709"/>
      <c r="AY5" s="709"/>
      <c r="AZ5" s="709"/>
      <c r="BA5" s="709"/>
      <c r="BB5" s="709"/>
      <c r="BC5" s="709"/>
      <c r="BD5" s="709"/>
      <c r="BE5" s="709"/>
      <c r="BF5" s="710"/>
      <c r="BG5" s="640">
        <v>2053348</v>
      </c>
      <c r="BH5" s="641"/>
      <c r="BI5" s="641"/>
      <c r="BJ5" s="641"/>
      <c r="BK5" s="641"/>
      <c r="BL5" s="641"/>
      <c r="BM5" s="641"/>
      <c r="BN5" s="642"/>
      <c r="BO5" s="677">
        <v>95.7</v>
      </c>
      <c r="BP5" s="677"/>
      <c r="BQ5" s="677"/>
      <c r="BR5" s="677"/>
      <c r="BS5" s="678">
        <v>25241</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c r="B6" s="637" t="s">
        <v>228</v>
      </c>
      <c r="C6" s="638"/>
      <c r="D6" s="638"/>
      <c r="E6" s="638"/>
      <c r="F6" s="638"/>
      <c r="G6" s="638"/>
      <c r="H6" s="638"/>
      <c r="I6" s="638"/>
      <c r="J6" s="638"/>
      <c r="K6" s="638"/>
      <c r="L6" s="638"/>
      <c r="M6" s="638"/>
      <c r="N6" s="638"/>
      <c r="O6" s="638"/>
      <c r="P6" s="638"/>
      <c r="Q6" s="639"/>
      <c r="R6" s="640">
        <v>219334</v>
      </c>
      <c r="S6" s="641"/>
      <c r="T6" s="641"/>
      <c r="U6" s="641"/>
      <c r="V6" s="641"/>
      <c r="W6" s="641"/>
      <c r="X6" s="641"/>
      <c r="Y6" s="642"/>
      <c r="Z6" s="677">
        <v>1.3</v>
      </c>
      <c r="AA6" s="677"/>
      <c r="AB6" s="677"/>
      <c r="AC6" s="677"/>
      <c r="AD6" s="678">
        <v>219334</v>
      </c>
      <c r="AE6" s="678"/>
      <c r="AF6" s="678"/>
      <c r="AG6" s="678"/>
      <c r="AH6" s="678"/>
      <c r="AI6" s="678"/>
      <c r="AJ6" s="678"/>
      <c r="AK6" s="678"/>
      <c r="AL6" s="643">
        <v>2.4</v>
      </c>
      <c r="AM6" s="644"/>
      <c r="AN6" s="644"/>
      <c r="AO6" s="679"/>
      <c r="AP6" s="637" t="s">
        <v>229</v>
      </c>
      <c r="AQ6" s="638"/>
      <c r="AR6" s="638"/>
      <c r="AS6" s="638"/>
      <c r="AT6" s="638"/>
      <c r="AU6" s="638"/>
      <c r="AV6" s="638"/>
      <c r="AW6" s="638"/>
      <c r="AX6" s="638"/>
      <c r="AY6" s="638"/>
      <c r="AZ6" s="638"/>
      <c r="BA6" s="638"/>
      <c r="BB6" s="638"/>
      <c r="BC6" s="638"/>
      <c r="BD6" s="638"/>
      <c r="BE6" s="638"/>
      <c r="BF6" s="639"/>
      <c r="BG6" s="640">
        <v>2053348</v>
      </c>
      <c r="BH6" s="641"/>
      <c r="BI6" s="641"/>
      <c r="BJ6" s="641"/>
      <c r="BK6" s="641"/>
      <c r="BL6" s="641"/>
      <c r="BM6" s="641"/>
      <c r="BN6" s="642"/>
      <c r="BO6" s="677">
        <v>95.7</v>
      </c>
      <c r="BP6" s="677"/>
      <c r="BQ6" s="677"/>
      <c r="BR6" s="677"/>
      <c r="BS6" s="678">
        <v>25241</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155135</v>
      </c>
      <c r="CS6" s="641"/>
      <c r="CT6" s="641"/>
      <c r="CU6" s="641"/>
      <c r="CV6" s="641"/>
      <c r="CW6" s="641"/>
      <c r="CX6" s="641"/>
      <c r="CY6" s="642"/>
      <c r="CZ6" s="740">
        <v>0.9</v>
      </c>
      <c r="DA6" s="713"/>
      <c r="DB6" s="713"/>
      <c r="DC6" s="743"/>
      <c r="DD6" s="646" t="s">
        <v>128</v>
      </c>
      <c r="DE6" s="641"/>
      <c r="DF6" s="641"/>
      <c r="DG6" s="641"/>
      <c r="DH6" s="641"/>
      <c r="DI6" s="641"/>
      <c r="DJ6" s="641"/>
      <c r="DK6" s="641"/>
      <c r="DL6" s="641"/>
      <c r="DM6" s="641"/>
      <c r="DN6" s="641"/>
      <c r="DO6" s="641"/>
      <c r="DP6" s="642"/>
      <c r="DQ6" s="646">
        <v>149952</v>
      </c>
      <c r="DR6" s="641"/>
      <c r="DS6" s="641"/>
      <c r="DT6" s="641"/>
      <c r="DU6" s="641"/>
      <c r="DV6" s="641"/>
      <c r="DW6" s="641"/>
      <c r="DX6" s="641"/>
      <c r="DY6" s="641"/>
      <c r="DZ6" s="641"/>
      <c r="EA6" s="641"/>
      <c r="EB6" s="641"/>
      <c r="EC6" s="684"/>
    </row>
    <row r="7" spans="2:143" ht="11.25" customHeight="1">
      <c r="B7" s="637" t="s">
        <v>231</v>
      </c>
      <c r="C7" s="638"/>
      <c r="D7" s="638"/>
      <c r="E7" s="638"/>
      <c r="F7" s="638"/>
      <c r="G7" s="638"/>
      <c r="H7" s="638"/>
      <c r="I7" s="638"/>
      <c r="J7" s="638"/>
      <c r="K7" s="638"/>
      <c r="L7" s="638"/>
      <c r="M7" s="638"/>
      <c r="N7" s="638"/>
      <c r="O7" s="638"/>
      <c r="P7" s="638"/>
      <c r="Q7" s="639"/>
      <c r="R7" s="640">
        <v>1542</v>
      </c>
      <c r="S7" s="641"/>
      <c r="T7" s="641"/>
      <c r="U7" s="641"/>
      <c r="V7" s="641"/>
      <c r="W7" s="641"/>
      <c r="X7" s="641"/>
      <c r="Y7" s="642"/>
      <c r="Z7" s="677">
        <v>0</v>
      </c>
      <c r="AA7" s="677"/>
      <c r="AB7" s="677"/>
      <c r="AC7" s="677"/>
      <c r="AD7" s="678">
        <v>1542</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954543</v>
      </c>
      <c r="BH7" s="641"/>
      <c r="BI7" s="641"/>
      <c r="BJ7" s="641"/>
      <c r="BK7" s="641"/>
      <c r="BL7" s="641"/>
      <c r="BM7" s="641"/>
      <c r="BN7" s="642"/>
      <c r="BO7" s="677">
        <v>44.5</v>
      </c>
      <c r="BP7" s="677"/>
      <c r="BQ7" s="677"/>
      <c r="BR7" s="677"/>
      <c r="BS7" s="678">
        <v>25241</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1578943</v>
      </c>
      <c r="CS7" s="641"/>
      <c r="CT7" s="641"/>
      <c r="CU7" s="641"/>
      <c r="CV7" s="641"/>
      <c r="CW7" s="641"/>
      <c r="CX7" s="641"/>
      <c r="CY7" s="642"/>
      <c r="CZ7" s="677">
        <v>9.3000000000000007</v>
      </c>
      <c r="DA7" s="677"/>
      <c r="DB7" s="677"/>
      <c r="DC7" s="677"/>
      <c r="DD7" s="646">
        <v>7792</v>
      </c>
      <c r="DE7" s="641"/>
      <c r="DF7" s="641"/>
      <c r="DG7" s="641"/>
      <c r="DH7" s="641"/>
      <c r="DI7" s="641"/>
      <c r="DJ7" s="641"/>
      <c r="DK7" s="641"/>
      <c r="DL7" s="641"/>
      <c r="DM7" s="641"/>
      <c r="DN7" s="641"/>
      <c r="DO7" s="641"/>
      <c r="DP7" s="642"/>
      <c r="DQ7" s="646">
        <v>1060946</v>
      </c>
      <c r="DR7" s="641"/>
      <c r="DS7" s="641"/>
      <c r="DT7" s="641"/>
      <c r="DU7" s="641"/>
      <c r="DV7" s="641"/>
      <c r="DW7" s="641"/>
      <c r="DX7" s="641"/>
      <c r="DY7" s="641"/>
      <c r="DZ7" s="641"/>
      <c r="EA7" s="641"/>
      <c r="EB7" s="641"/>
      <c r="EC7" s="684"/>
    </row>
    <row r="8" spans="2:143" ht="11.25" customHeight="1">
      <c r="B8" s="637" t="s">
        <v>234</v>
      </c>
      <c r="C8" s="638"/>
      <c r="D8" s="638"/>
      <c r="E8" s="638"/>
      <c r="F8" s="638"/>
      <c r="G8" s="638"/>
      <c r="H8" s="638"/>
      <c r="I8" s="638"/>
      <c r="J8" s="638"/>
      <c r="K8" s="638"/>
      <c r="L8" s="638"/>
      <c r="M8" s="638"/>
      <c r="N8" s="638"/>
      <c r="O8" s="638"/>
      <c r="P8" s="638"/>
      <c r="Q8" s="639"/>
      <c r="R8" s="640">
        <v>5037</v>
      </c>
      <c r="S8" s="641"/>
      <c r="T8" s="641"/>
      <c r="U8" s="641"/>
      <c r="V8" s="641"/>
      <c r="W8" s="641"/>
      <c r="X8" s="641"/>
      <c r="Y8" s="642"/>
      <c r="Z8" s="677">
        <v>0</v>
      </c>
      <c r="AA8" s="677"/>
      <c r="AB8" s="677"/>
      <c r="AC8" s="677"/>
      <c r="AD8" s="678">
        <v>5037</v>
      </c>
      <c r="AE8" s="678"/>
      <c r="AF8" s="678"/>
      <c r="AG8" s="678"/>
      <c r="AH8" s="678"/>
      <c r="AI8" s="678"/>
      <c r="AJ8" s="678"/>
      <c r="AK8" s="678"/>
      <c r="AL8" s="643">
        <v>0.1</v>
      </c>
      <c r="AM8" s="644"/>
      <c r="AN8" s="644"/>
      <c r="AO8" s="679"/>
      <c r="AP8" s="637" t="s">
        <v>235</v>
      </c>
      <c r="AQ8" s="638"/>
      <c r="AR8" s="638"/>
      <c r="AS8" s="638"/>
      <c r="AT8" s="638"/>
      <c r="AU8" s="638"/>
      <c r="AV8" s="638"/>
      <c r="AW8" s="638"/>
      <c r="AX8" s="638"/>
      <c r="AY8" s="638"/>
      <c r="AZ8" s="638"/>
      <c r="BA8" s="638"/>
      <c r="BB8" s="638"/>
      <c r="BC8" s="638"/>
      <c r="BD8" s="638"/>
      <c r="BE8" s="638"/>
      <c r="BF8" s="639"/>
      <c r="BG8" s="640">
        <v>34234</v>
      </c>
      <c r="BH8" s="641"/>
      <c r="BI8" s="641"/>
      <c r="BJ8" s="641"/>
      <c r="BK8" s="641"/>
      <c r="BL8" s="641"/>
      <c r="BM8" s="641"/>
      <c r="BN8" s="642"/>
      <c r="BO8" s="677">
        <v>1.6</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4645822</v>
      </c>
      <c r="CS8" s="641"/>
      <c r="CT8" s="641"/>
      <c r="CU8" s="641"/>
      <c r="CV8" s="641"/>
      <c r="CW8" s="641"/>
      <c r="CX8" s="641"/>
      <c r="CY8" s="642"/>
      <c r="CZ8" s="677">
        <v>27.3</v>
      </c>
      <c r="DA8" s="677"/>
      <c r="DB8" s="677"/>
      <c r="DC8" s="677"/>
      <c r="DD8" s="646">
        <v>704654</v>
      </c>
      <c r="DE8" s="641"/>
      <c r="DF8" s="641"/>
      <c r="DG8" s="641"/>
      <c r="DH8" s="641"/>
      <c r="DI8" s="641"/>
      <c r="DJ8" s="641"/>
      <c r="DK8" s="641"/>
      <c r="DL8" s="641"/>
      <c r="DM8" s="641"/>
      <c r="DN8" s="641"/>
      <c r="DO8" s="641"/>
      <c r="DP8" s="642"/>
      <c r="DQ8" s="646">
        <v>2106346</v>
      </c>
      <c r="DR8" s="641"/>
      <c r="DS8" s="641"/>
      <c r="DT8" s="641"/>
      <c r="DU8" s="641"/>
      <c r="DV8" s="641"/>
      <c r="DW8" s="641"/>
      <c r="DX8" s="641"/>
      <c r="DY8" s="641"/>
      <c r="DZ8" s="641"/>
      <c r="EA8" s="641"/>
      <c r="EB8" s="641"/>
      <c r="EC8" s="684"/>
    </row>
    <row r="9" spans="2:143" ht="11.25" customHeight="1">
      <c r="B9" s="637" t="s">
        <v>238</v>
      </c>
      <c r="C9" s="638"/>
      <c r="D9" s="638"/>
      <c r="E9" s="638"/>
      <c r="F9" s="638"/>
      <c r="G9" s="638"/>
      <c r="H9" s="638"/>
      <c r="I9" s="638"/>
      <c r="J9" s="638"/>
      <c r="K9" s="638"/>
      <c r="L9" s="638"/>
      <c r="M9" s="638"/>
      <c r="N9" s="638"/>
      <c r="O9" s="638"/>
      <c r="P9" s="638"/>
      <c r="Q9" s="639"/>
      <c r="R9" s="640">
        <v>3285</v>
      </c>
      <c r="S9" s="641"/>
      <c r="T9" s="641"/>
      <c r="U9" s="641"/>
      <c r="V9" s="641"/>
      <c r="W9" s="641"/>
      <c r="X9" s="641"/>
      <c r="Y9" s="642"/>
      <c r="Z9" s="677">
        <v>0</v>
      </c>
      <c r="AA9" s="677"/>
      <c r="AB9" s="677"/>
      <c r="AC9" s="677"/>
      <c r="AD9" s="678">
        <v>3285</v>
      </c>
      <c r="AE9" s="678"/>
      <c r="AF9" s="678"/>
      <c r="AG9" s="678"/>
      <c r="AH9" s="678"/>
      <c r="AI9" s="678"/>
      <c r="AJ9" s="678"/>
      <c r="AK9" s="678"/>
      <c r="AL9" s="643">
        <v>0</v>
      </c>
      <c r="AM9" s="644"/>
      <c r="AN9" s="644"/>
      <c r="AO9" s="679"/>
      <c r="AP9" s="637" t="s">
        <v>239</v>
      </c>
      <c r="AQ9" s="638"/>
      <c r="AR9" s="638"/>
      <c r="AS9" s="638"/>
      <c r="AT9" s="638"/>
      <c r="AU9" s="638"/>
      <c r="AV9" s="638"/>
      <c r="AW9" s="638"/>
      <c r="AX9" s="638"/>
      <c r="AY9" s="638"/>
      <c r="AZ9" s="638"/>
      <c r="BA9" s="638"/>
      <c r="BB9" s="638"/>
      <c r="BC9" s="638"/>
      <c r="BD9" s="638"/>
      <c r="BE9" s="638"/>
      <c r="BF9" s="639"/>
      <c r="BG9" s="640">
        <v>782272</v>
      </c>
      <c r="BH9" s="641"/>
      <c r="BI9" s="641"/>
      <c r="BJ9" s="641"/>
      <c r="BK9" s="641"/>
      <c r="BL9" s="641"/>
      <c r="BM9" s="641"/>
      <c r="BN9" s="642"/>
      <c r="BO9" s="677">
        <v>36.5</v>
      </c>
      <c r="BP9" s="677"/>
      <c r="BQ9" s="677"/>
      <c r="BR9" s="677"/>
      <c r="BS9" s="646" t="s">
        <v>236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1598366</v>
      </c>
      <c r="CS9" s="641"/>
      <c r="CT9" s="641"/>
      <c r="CU9" s="641"/>
      <c r="CV9" s="641"/>
      <c r="CW9" s="641"/>
      <c r="CX9" s="641"/>
      <c r="CY9" s="642"/>
      <c r="CZ9" s="677">
        <v>9.4</v>
      </c>
      <c r="DA9" s="677"/>
      <c r="DB9" s="677"/>
      <c r="DC9" s="677"/>
      <c r="DD9" s="646">
        <v>1278</v>
      </c>
      <c r="DE9" s="641"/>
      <c r="DF9" s="641"/>
      <c r="DG9" s="641"/>
      <c r="DH9" s="641"/>
      <c r="DI9" s="641"/>
      <c r="DJ9" s="641"/>
      <c r="DK9" s="641"/>
      <c r="DL9" s="641"/>
      <c r="DM9" s="641"/>
      <c r="DN9" s="641"/>
      <c r="DO9" s="641"/>
      <c r="DP9" s="642"/>
      <c r="DQ9" s="646">
        <v>1436711</v>
      </c>
      <c r="DR9" s="641"/>
      <c r="DS9" s="641"/>
      <c r="DT9" s="641"/>
      <c r="DU9" s="641"/>
      <c r="DV9" s="641"/>
      <c r="DW9" s="641"/>
      <c r="DX9" s="641"/>
      <c r="DY9" s="641"/>
      <c r="DZ9" s="641"/>
      <c r="EA9" s="641"/>
      <c r="EB9" s="641"/>
      <c r="EC9" s="684"/>
    </row>
    <row r="10" spans="2:143" ht="11.25" customHeight="1">
      <c r="B10" s="637" t="s">
        <v>241</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236</v>
      </c>
      <c r="AA10" s="677"/>
      <c r="AB10" s="677"/>
      <c r="AC10" s="677"/>
      <c r="AD10" s="678" t="s">
        <v>128</v>
      </c>
      <c r="AE10" s="678"/>
      <c r="AF10" s="678"/>
      <c r="AG10" s="678"/>
      <c r="AH10" s="678"/>
      <c r="AI10" s="678"/>
      <c r="AJ10" s="678"/>
      <c r="AK10" s="678"/>
      <c r="AL10" s="643" t="s">
        <v>128</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63351</v>
      </c>
      <c r="BH10" s="641"/>
      <c r="BI10" s="641"/>
      <c r="BJ10" s="641"/>
      <c r="BK10" s="641"/>
      <c r="BL10" s="641"/>
      <c r="BM10" s="641"/>
      <c r="BN10" s="642"/>
      <c r="BO10" s="677">
        <v>3</v>
      </c>
      <c r="BP10" s="677"/>
      <c r="BQ10" s="677"/>
      <c r="BR10" s="677"/>
      <c r="BS10" s="646">
        <v>10504</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32705</v>
      </c>
      <c r="CS10" s="641"/>
      <c r="CT10" s="641"/>
      <c r="CU10" s="641"/>
      <c r="CV10" s="641"/>
      <c r="CW10" s="641"/>
      <c r="CX10" s="641"/>
      <c r="CY10" s="642"/>
      <c r="CZ10" s="677">
        <v>0.2</v>
      </c>
      <c r="DA10" s="677"/>
      <c r="DB10" s="677"/>
      <c r="DC10" s="677"/>
      <c r="DD10" s="646" t="s">
        <v>128</v>
      </c>
      <c r="DE10" s="641"/>
      <c r="DF10" s="641"/>
      <c r="DG10" s="641"/>
      <c r="DH10" s="641"/>
      <c r="DI10" s="641"/>
      <c r="DJ10" s="641"/>
      <c r="DK10" s="641"/>
      <c r="DL10" s="641"/>
      <c r="DM10" s="641"/>
      <c r="DN10" s="641"/>
      <c r="DO10" s="641"/>
      <c r="DP10" s="642"/>
      <c r="DQ10" s="646">
        <v>23839</v>
      </c>
      <c r="DR10" s="641"/>
      <c r="DS10" s="641"/>
      <c r="DT10" s="641"/>
      <c r="DU10" s="641"/>
      <c r="DV10" s="641"/>
      <c r="DW10" s="641"/>
      <c r="DX10" s="641"/>
      <c r="DY10" s="641"/>
      <c r="DZ10" s="641"/>
      <c r="EA10" s="641"/>
      <c r="EB10" s="641"/>
      <c r="EC10" s="684"/>
    </row>
    <row r="11" spans="2:143" ht="11.25" customHeight="1">
      <c r="B11" s="637" t="s">
        <v>244</v>
      </c>
      <c r="C11" s="638"/>
      <c r="D11" s="638"/>
      <c r="E11" s="638"/>
      <c r="F11" s="638"/>
      <c r="G11" s="638"/>
      <c r="H11" s="638"/>
      <c r="I11" s="638"/>
      <c r="J11" s="638"/>
      <c r="K11" s="638"/>
      <c r="L11" s="638"/>
      <c r="M11" s="638"/>
      <c r="N11" s="638"/>
      <c r="O11" s="638"/>
      <c r="P11" s="638"/>
      <c r="Q11" s="639"/>
      <c r="R11" s="640">
        <v>408576</v>
      </c>
      <c r="S11" s="641"/>
      <c r="T11" s="641"/>
      <c r="U11" s="641"/>
      <c r="V11" s="641"/>
      <c r="W11" s="641"/>
      <c r="X11" s="641"/>
      <c r="Y11" s="642"/>
      <c r="Z11" s="643">
        <v>2.4</v>
      </c>
      <c r="AA11" s="644"/>
      <c r="AB11" s="644"/>
      <c r="AC11" s="645"/>
      <c r="AD11" s="646">
        <v>408576</v>
      </c>
      <c r="AE11" s="641"/>
      <c r="AF11" s="641"/>
      <c r="AG11" s="641"/>
      <c r="AH11" s="641"/>
      <c r="AI11" s="641"/>
      <c r="AJ11" s="641"/>
      <c r="AK11" s="642"/>
      <c r="AL11" s="643">
        <v>4.5</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74686</v>
      </c>
      <c r="BH11" s="641"/>
      <c r="BI11" s="641"/>
      <c r="BJ11" s="641"/>
      <c r="BK11" s="641"/>
      <c r="BL11" s="641"/>
      <c r="BM11" s="641"/>
      <c r="BN11" s="642"/>
      <c r="BO11" s="677">
        <v>3.5</v>
      </c>
      <c r="BP11" s="677"/>
      <c r="BQ11" s="677"/>
      <c r="BR11" s="677"/>
      <c r="BS11" s="646">
        <v>14737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1770786</v>
      </c>
      <c r="CS11" s="641"/>
      <c r="CT11" s="641"/>
      <c r="CU11" s="641"/>
      <c r="CV11" s="641"/>
      <c r="CW11" s="641"/>
      <c r="CX11" s="641"/>
      <c r="CY11" s="642"/>
      <c r="CZ11" s="677">
        <v>10.4</v>
      </c>
      <c r="DA11" s="677"/>
      <c r="DB11" s="677"/>
      <c r="DC11" s="677"/>
      <c r="DD11" s="646">
        <v>310262</v>
      </c>
      <c r="DE11" s="641"/>
      <c r="DF11" s="641"/>
      <c r="DG11" s="641"/>
      <c r="DH11" s="641"/>
      <c r="DI11" s="641"/>
      <c r="DJ11" s="641"/>
      <c r="DK11" s="641"/>
      <c r="DL11" s="641"/>
      <c r="DM11" s="641"/>
      <c r="DN11" s="641"/>
      <c r="DO11" s="641"/>
      <c r="DP11" s="642"/>
      <c r="DQ11" s="646">
        <v>537512</v>
      </c>
      <c r="DR11" s="641"/>
      <c r="DS11" s="641"/>
      <c r="DT11" s="641"/>
      <c r="DU11" s="641"/>
      <c r="DV11" s="641"/>
      <c r="DW11" s="641"/>
      <c r="DX11" s="641"/>
      <c r="DY11" s="641"/>
      <c r="DZ11" s="641"/>
      <c r="EA11" s="641"/>
      <c r="EB11" s="641"/>
      <c r="EC11" s="684"/>
    </row>
    <row r="12" spans="2:143" ht="11.25" customHeight="1">
      <c r="B12" s="637" t="s">
        <v>247</v>
      </c>
      <c r="C12" s="638"/>
      <c r="D12" s="638"/>
      <c r="E12" s="638"/>
      <c r="F12" s="638"/>
      <c r="G12" s="638"/>
      <c r="H12" s="638"/>
      <c r="I12" s="638"/>
      <c r="J12" s="638"/>
      <c r="K12" s="638"/>
      <c r="L12" s="638"/>
      <c r="M12" s="638"/>
      <c r="N12" s="638"/>
      <c r="O12" s="638"/>
      <c r="P12" s="638"/>
      <c r="Q12" s="639"/>
      <c r="R12" s="640">
        <v>760</v>
      </c>
      <c r="S12" s="641"/>
      <c r="T12" s="641"/>
      <c r="U12" s="641"/>
      <c r="V12" s="641"/>
      <c r="W12" s="641"/>
      <c r="X12" s="641"/>
      <c r="Y12" s="642"/>
      <c r="Z12" s="677">
        <v>0</v>
      </c>
      <c r="AA12" s="677"/>
      <c r="AB12" s="677"/>
      <c r="AC12" s="677"/>
      <c r="AD12" s="678">
        <v>760</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851422</v>
      </c>
      <c r="BH12" s="641"/>
      <c r="BI12" s="641"/>
      <c r="BJ12" s="641"/>
      <c r="BK12" s="641"/>
      <c r="BL12" s="641"/>
      <c r="BM12" s="641"/>
      <c r="BN12" s="642"/>
      <c r="BO12" s="677">
        <v>39.700000000000003</v>
      </c>
      <c r="BP12" s="677"/>
      <c r="BQ12" s="677"/>
      <c r="BR12" s="677"/>
      <c r="BS12" s="646" t="s">
        <v>137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516555</v>
      </c>
      <c r="CS12" s="641"/>
      <c r="CT12" s="641"/>
      <c r="CU12" s="641"/>
      <c r="CV12" s="641"/>
      <c r="CW12" s="641"/>
      <c r="CX12" s="641"/>
      <c r="CY12" s="642"/>
      <c r="CZ12" s="677">
        <v>3</v>
      </c>
      <c r="DA12" s="677"/>
      <c r="DB12" s="677"/>
      <c r="DC12" s="677"/>
      <c r="DD12" s="646">
        <v>992</v>
      </c>
      <c r="DE12" s="641"/>
      <c r="DF12" s="641"/>
      <c r="DG12" s="641"/>
      <c r="DH12" s="641"/>
      <c r="DI12" s="641"/>
      <c r="DJ12" s="641"/>
      <c r="DK12" s="641"/>
      <c r="DL12" s="641"/>
      <c r="DM12" s="641"/>
      <c r="DN12" s="641"/>
      <c r="DO12" s="641"/>
      <c r="DP12" s="642"/>
      <c r="DQ12" s="646">
        <v>284212</v>
      </c>
      <c r="DR12" s="641"/>
      <c r="DS12" s="641"/>
      <c r="DT12" s="641"/>
      <c r="DU12" s="641"/>
      <c r="DV12" s="641"/>
      <c r="DW12" s="641"/>
      <c r="DX12" s="641"/>
      <c r="DY12" s="641"/>
      <c r="DZ12" s="641"/>
      <c r="EA12" s="641"/>
      <c r="EB12" s="641"/>
      <c r="EC12" s="684"/>
    </row>
    <row r="13" spans="2:143" ht="11.25" customHeight="1">
      <c r="B13" s="637" t="s">
        <v>250</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137</v>
      </c>
      <c r="AA13" s="677"/>
      <c r="AB13" s="677"/>
      <c r="AC13" s="677"/>
      <c r="AD13" s="678" t="s">
        <v>236</v>
      </c>
      <c r="AE13" s="678"/>
      <c r="AF13" s="678"/>
      <c r="AG13" s="678"/>
      <c r="AH13" s="678"/>
      <c r="AI13" s="678"/>
      <c r="AJ13" s="678"/>
      <c r="AK13" s="678"/>
      <c r="AL13" s="643" t="s">
        <v>236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822509</v>
      </c>
      <c r="BH13" s="641"/>
      <c r="BI13" s="641"/>
      <c r="BJ13" s="641"/>
      <c r="BK13" s="641"/>
      <c r="BL13" s="641"/>
      <c r="BM13" s="641"/>
      <c r="BN13" s="642"/>
      <c r="BO13" s="677">
        <v>38.299999999999997</v>
      </c>
      <c r="BP13" s="677"/>
      <c r="BQ13" s="677"/>
      <c r="BR13" s="677"/>
      <c r="BS13" s="646" t="s">
        <v>137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1916050</v>
      </c>
      <c r="CS13" s="641"/>
      <c r="CT13" s="641"/>
      <c r="CU13" s="641"/>
      <c r="CV13" s="641"/>
      <c r="CW13" s="641"/>
      <c r="CX13" s="641"/>
      <c r="CY13" s="642"/>
      <c r="CZ13" s="677">
        <v>11.3</v>
      </c>
      <c r="DA13" s="677"/>
      <c r="DB13" s="677"/>
      <c r="DC13" s="677"/>
      <c r="DD13" s="646">
        <v>715621</v>
      </c>
      <c r="DE13" s="641"/>
      <c r="DF13" s="641"/>
      <c r="DG13" s="641"/>
      <c r="DH13" s="641"/>
      <c r="DI13" s="641"/>
      <c r="DJ13" s="641"/>
      <c r="DK13" s="641"/>
      <c r="DL13" s="641"/>
      <c r="DM13" s="641"/>
      <c r="DN13" s="641"/>
      <c r="DO13" s="641"/>
      <c r="DP13" s="642"/>
      <c r="DQ13" s="646">
        <v>1130861</v>
      </c>
      <c r="DR13" s="641"/>
      <c r="DS13" s="641"/>
      <c r="DT13" s="641"/>
      <c r="DU13" s="641"/>
      <c r="DV13" s="641"/>
      <c r="DW13" s="641"/>
      <c r="DX13" s="641"/>
      <c r="DY13" s="641"/>
      <c r="DZ13" s="641"/>
      <c r="EA13" s="641"/>
      <c r="EB13" s="641"/>
      <c r="EC13" s="684"/>
    </row>
    <row r="14" spans="2:143" ht="11.25" customHeight="1">
      <c r="B14" s="637" t="s">
        <v>253</v>
      </c>
      <c r="C14" s="638"/>
      <c r="D14" s="638"/>
      <c r="E14" s="638"/>
      <c r="F14" s="638"/>
      <c r="G14" s="638"/>
      <c r="H14" s="638"/>
      <c r="I14" s="638"/>
      <c r="J14" s="638"/>
      <c r="K14" s="638"/>
      <c r="L14" s="638"/>
      <c r="M14" s="638"/>
      <c r="N14" s="638"/>
      <c r="O14" s="638"/>
      <c r="P14" s="638"/>
      <c r="Q14" s="639"/>
      <c r="R14" s="640">
        <v>23265</v>
      </c>
      <c r="S14" s="641"/>
      <c r="T14" s="641"/>
      <c r="U14" s="641"/>
      <c r="V14" s="641"/>
      <c r="W14" s="641"/>
      <c r="X14" s="641"/>
      <c r="Y14" s="642"/>
      <c r="Z14" s="677">
        <v>0.1</v>
      </c>
      <c r="AA14" s="677"/>
      <c r="AB14" s="677"/>
      <c r="AC14" s="677"/>
      <c r="AD14" s="678">
        <v>23265</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57144</v>
      </c>
      <c r="BH14" s="641"/>
      <c r="BI14" s="641"/>
      <c r="BJ14" s="641"/>
      <c r="BK14" s="641"/>
      <c r="BL14" s="641"/>
      <c r="BM14" s="641"/>
      <c r="BN14" s="642"/>
      <c r="BO14" s="677">
        <v>2.7</v>
      </c>
      <c r="BP14" s="677"/>
      <c r="BQ14" s="677"/>
      <c r="BR14" s="677"/>
      <c r="BS14" s="646" t="s">
        <v>128</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498295</v>
      </c>
      <c r="CS14" s="641"/>
      <c r="CT14" s="641"/>
      <c r="CU14" s="641"/>
      <c r="CV14" s="641"/>
      <c r="CW14" s="641"/>
      <c r="CX14" s="641"/>
      <c r="CY14" s="642"/>
      <c r="CZ14" s="677">
        <v>2.9</v>
      </c>
      <c r="DA14" s="677"/>
      <c r="DB14" s="677"/>
      <c r="DC14" s="677"/>
      <c r="DD14" s="646" t="s">
        <v>137</v>
      </c>
      <c r="DE14" s="641"/>
      <c r="DF14" s="641"/>
      <c r="DG14" s="641"/>
      <c r="DH14" s="641"/>
      <c r="DI14" s="641"/>
      <c r="DJ14" s="641"/>
      <c r="DK14" s="641"/>
      <c r="DL14" s="641"/>
      <c r="DM14" s="641"/>
      <c r="DN14" s="641"/>
      <c r="DO14" s="641"/>
      <c r="DP14" s="642"/>
      <c r="DQ14" s="646">
        <v>486775</v>
      </c>
      <c r="DR14" s="641"/>
      <c r="DS14" s="641"/>
      <c r="DT14" s="641"/>
      <c r="DU14" s="641"/>
      <c r="DV14" s="641"/>
      <c r="DW14" s="641"/>
      <c r="DX14" s="641"/>
      <c r="DY14" s="641"/>
      <c r="DZ14" s="641"/>
      <c r="EA14" s="641"/>
      <c r="EB14" s="641"/>
      <c r="EC14" s="684"/>
    </row>
    <row r="15" spans="2:143" ht="11.25" customHeight="1">
      <c r="B15" s="637" t="s">
        <v>256</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236</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190239</v>
      </c>
      <c r="BH15" s="641"/>
      <c r="BI15" s="641"/>
      <c r="BJ15" s="641"/>
      <c r="BK15" s="641"/>
      <c r="BL15" s="641"/>
      <c r="BM15" s="641"/>
      <c r="BN15" s="642"/>
      <c r="BO15" s="677">
        <v>8.9</v>
      </c>
      <c r="BP15" s="677"/>
      <c r="BQ15" s="677"/>
      <c r="BR15" s="677"/>
      <c r="BS15" s="646" t="s">
        <v>128</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1711176</v>
      </c>
      <c r="CS15" s="641"/>
      <c r="CT15" s="641"/>
      <c r="CU15" s="641"/>
      <c r="CV15" s="641"/>
      <c r="CW15" s="641"/>
      <c r="CX15" s="641"/>
      <c r="CY15" s="642"/>
      <c r="CZ15" s="677">
        <v>10.1</v>
      </c>
      <c r="DA15" s="677"/>
      <c r="DB15" s="677"/>
      <c r="DC15" s="677"/>
      <c r="DD15" s="646">
        <v>678026</v>
      </c>
      <c r="DE15" s="641"/>
      <c r="DF15" s="641"/>
      <c r="DG15" s="641"/>
      <c r="DH15" s="641"/>
      <c r="DI15" s="641"/>
      <c r="DJ15" s="641"/>
      <c r="DK15" s="641"/>
      <c r="DL15" s="641"/>
      <c r="DM15" s="641"/>
      <c r="DN15" s="641"/>
      <c r="DO15" s="641"/>
      <c r="DP15" s="642"/>
      <c r="DQ15" s="646">
        <v>912517</v>
      </c>
      <c r="DR15" s="641"/>
      <c r="DS15" s="641"/>
      <c r="DT15" s="641"/>
      <c r="DU15" s="641"/>
      <c r="DV15" s="641"/>
      <c r="DW15" s="641"/>
      <c r="DX15" s="641"/>
      <c r="DY15" s="641"/>
      <c r="DZ15" s="641"/>
      <c r="EA15" s="641"/>
      <c r="EB15" s="641"/>
      <c r="EC15" s="684"/>
    </row>
    <row r="16" spans="2:143" ht="11.25" customHeight="1">
      <c r="B16" s="637" t="s">
        <v>259</v>
      </c>
      <c r="C16" s="638"/>
      <c r="D16" s="638"/>
      <c r="E16" s="638"/>
      <c r="F16" s="638"/>
      <c r="G16" s="638"/>
      <c r="H16" s="638"/>
      <c r="I16" s="638"/>
      <c r="J16" s="638"/>
      <c r="K16" s="638"/>
      <c r="L16" s="638"/>
      <c r="M16" s="638"/>
      <c r="N16" s="638"/>
      <c r="O16" s="638"/>
      <c r="P16" s="638"/>
      <c r="Q16" s="639"/>
      <c r="R16" s="640">
        <v>6718</v>
      </c>
      <c r="S16" s="641"/>
      <c r="T16" s="641"/>
      <c r="U16" s="641"/>
      <c r="V16" s="641"/>
      <c r="W16" s="641"/>
      <c r="X16" s="641"/>
      <c r="Y16" s="642"/>
      <c r="Z16" s="677">
        <v>0</v>
      </c>
      <c r="AA16" s="677"/>
      <c r="AB16" s="677"/>
      <c r="AC16" s="677"/>
      <c r="AD16" s="678">
        <v>6718</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33535</v>
      </c>
      <c r="CS16" s="641"/>
      <c r="CT16" s="641"/>
      <c r="CU16" s="641"/>
      <c r="CV16" s="641"/>
      <c r="CW16" s="641"/>
      <c r="CX16" s="641"/>
      <c r="CY16" s="642"/>
      <c r="CZ16" s="677">
        <v>0.2</v>
      </c>
      <c r="DA16" s="677"/>
      <c r="DB16" s="677"/>
      <c r="DC16" s="677"/>
      <c r="DD16" s="646" t="s">
        <v>128</v>
      </c>
      <c r="DE16" s="641"/>
      <c r="DF16" s="641"/>
      <c r="DG16" s="641"/>
      <c r="DH16" s="641"/>
      <c r="DI16" s="641"/>
      <c r="DJ16" s="641"/>
      <c r="DK16" s="641"/>
      <c r="DL16" s="641"/>
      <c r="DM16" s="641"/>
      <c r="DN16" s="641"/>
      <c r="DO16" s="641"/>
      <c r="DP16" s="642"/>
      <c r="DQ16" s="646">
        <v>5359</v>
      </c>
      <c r="DR16" s="641"/>
      <c r="DS16" s="641"/>
      <c r="DT16" s="641"/>
      <c r="DU16" s="641"/>
      <c r="DV16" s="641"/>
      <c r="DW16" s="641"/>
      <c r="DX16" s="641"/>
      <c r="DY16" s="641"/>
      <c r="DZ16" s="641"/>
      <c r="EA16" s="641"/>
      <c r="EB16" s="641"/>
      <c r="EC16" s="684"/>
    </row>
    <row r="17" spans="2:133" ht="11.25" customHeight="1">
      <c r="B17" s="637" t="s">
        <v>262</v>
      </c>
      <c r="C17" s="638"/>
      <c r="D17" s="638"/>
      <c r="E17" s="638"/>
      <c r="F17" s="638"/>
      <c r="G17" s="638"/>
      <c r="H17" s="638"/>
      <c r="I17" s="638"/>
      <c r="J17" s="638"/>
      <c r="K17" s="638"/>
      <c r="L17" s="638"/>
      <c r="M17" s="638"/>
      <c r="N17" s="638"/>
      <c r="O17" s="638"/>
      <c r="P17" s="638"/>
      <c r="Q17" s="639"/>
      <c r="R17" s="640">
        <v>34811</v>
      </c>
      <c r="S17" s="641"/>
      <c r="T17" s="641"/>
      <c r="U17" s="641"/>
      <c r="V17" s="641"/>
      <c r="W17" s="641"/>
      <c r="X17" s="641"/>
      <c r="Y17" s="642"/>
      <c r="Z17" s="677">
        <v>0.2</v>
      </c>
      <c r="AA17" s="677"/>
      <c r="AB17" s="677"/>
      <c r="AC17" s="677"/>
      <c r="AD17" s="678">
        <v>34811</v>
      </c>
      <c r="AE17" s="678"/>
      <c r="AF17" s="678"/>
      <c r="AG17" s="678"/>
      <c r="AH17" s="678"/>
      <c r="AI17" s="678"/>
      <c r="AJ17" s="678"/>
      <c r="AK17" s="678"/>
      <c r="AL17" s="643">
        <v>0.4</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128</v>
      </c>
      <c r="BP17" s="677"/>
      <c r="BQ17" s="677"/>
      <c r="BR17" s="677"/>
      <c r="BS17" s="646" t="s">
        <v>236</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2538921</v>
      </c>
      <c r="CS17" s="641"/>
      <c r="CT17" s="641"/>
      <c r="CU17" s="641"/>
      <c r="CV17" s="641"/>
      <c r="CW17" s="641"/>
      <c r="CX17" s="641"/>
      <c r="CY17" s="642"/>
      <c r="CZ17" s="677">
        <v>14.9</v>
      </c>
      <c r="DA17" s="677"/>
      <c r="DB17" s="677"/>
      <c r="DC17" s="677"/>
      <c r="DD17" s="646" t="s">
        <v>128</v>
      </c>
      <c r="DE17" s="641"/>
      <c r="DF17" s="641"/>
      <c r="DG17" s="641"/>
      <c r="DH17" s="641"/>
      <c r="DI17" s="641"/>
      <c r="DJ17" s="641"/>
      <c r="DK17" s="641"/>
      <c r="DL17" s="641"/>
      <c r="DM17" s="641"/>
      <c r="DN17" s="641"/>
      <c r="DO17" s="641"/>
      <c r="DP17" s="642"/>
      <c r="DQ17" s="646">
        <v>2429678</v>
      </c>
      <c r="DR17" s="641"/>
      <c r="DS17" s="641"/>
      <c r="DT17" s="641"/>
      <c r="DU17" s="641"/>
      <c r="DV17" s="641"/>
      <c r="DW17" s="641"/>
      <c r="DX17" s="641"/>
      <c r="DY17" s="641"/>
      <c r="DZ17" s="641"/>
      <c r="EA17" s="641"/>
      <c r="EB17" s="641"/>
      <c r="EC17" s="684"/>
    </row>
    <row r="18" spans="2:133" ht="11.25" customHeight="1">
      <c r="B18" s="637" t="s">
        <v>265</v>
      </c>
      <c r="C18" s="638"/>
      <c r="D18" s="638"/>
      <c r="E18" s="638"/>
      <c r="F18" s="638"/>
      <c r="G18" s="638"/>
      <c r="H18" s="638"/>
      <c r="I18" s="638"/>
      <c r="J18" s="638"/>
      <c r="K18" s="638"/>
      <c r="L18" s="638"/>
      <c r="M18" s="638"/>
      <c r="N18" s="638"/>
      <c r="O18" s="638"/>
      <c r="P18" s="638"/>
      <c r="Q18" s="639"/>
      <c r="R18" s="640">
        <v>8613</v>
      </c>
      <c r="S18" s="641"/>
      <c r="T18" s="641"/>
      <c r="U18" s="641"/>
      <c r="V18" s="641"/>
      <c r="W18" s="641"/>
      <c r="X18" s="641"/>
      <c r="Y18" s="642"/>
      <c r="Z18" s="677">
        <v>0.1</v>
      </c>
      <c r="AA18" s="677"/>
      <c r="AB18" s="677"/>
      <c r="AC18" s="677"/>
      <c r="AD18" s="678">
        <v>8613</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c r="B19" s="637" t="s">
        <v>268</v>
      </c>
      <c r="C19" s="638"/>
      <c r="D19" s="638"/>
      <c r="E19" s="638"/>
      <c r="F19" s="638"/>
      <c r="G19" s="638"/>
      <c r="H19" s="638"/>
      <c r="I19" s="638"/>
      <c r="J19" s="638"/>
      <c r="K19" s="638"/>
      <c r="L19" s="638"/>
      <c r="M19" s="638"/>
      <c r="N19" s="638"/>
      <c r="O19" s="638"/>
      <c r="P19" s="638"/>
      <c r="Q19" s="639"/>
      <c r="R19" s="640">
        <v>3446</v>
      </c>
      <c r="S19" s="641"/>
      <c r="T19" s="641"/>
      <c r="U19" s="641"/>
      <c r="V19" s="641"/>
      <c r="W19" s="641"/>
      <c r="X19" s="641"/>
      <c r="Y19" s="642"/>
      <c r="Z19" s="677">
        <v>0</v>
      </c>
      <c r="AA19" s="677"/>
      <c r="AB19" s="677"/>
      <c r="AC19" s="677"/>
      <c r="AD19" s="678">
        <v>3446</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92339</v>
      </c>
      <c r="BH19" s="641"/>
      <c r="BI19" s="641"/>
      <c r="BJ19" s="641"/>
      <c r="BK19" s="641"/>
      <c r="BL19" s="641"/>
      <c r="BM19" s="641"/>
      <c r="BN19" s="642"/>
      <c r="BO19" s="677">
        <v>4.3</v>
      </c>
      <c r="BP19" s="677"/>
      <c r="BQ19" s="677"/>
      <c r="BR19" s="677"/>
      <c r="BS19" s="646" t="s">
        <v>128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c r="B20" s="637" t="s">
        <v>271</v>
      </c>
      <c r="C20" s="638"/>
      <c r="D20" s="638"/>
      <c r="E20" s="638"/>
      <c r="F20" s="638"/>
      <c r="G20" s="638"/>
      <c r="H20" s="638"/>
      <c r="I20" s="638"/>
      <c r="J20" s="638"/>
      <c r="K20" s="638"/>
      <c r="L20" s="638"/>
      <c r="M20" s="638"/>
      <c r="N20" s="638"/>
      <c r="O20" s="638"/>
      <c r="P20" s="638"/>
      <c r="Q20" s="639"/>
      <c r="R20" s="640">
        <v>458</v>
      </c>
      <c r="S20" s="641"/>
      <c r="T20" s="641"/>
      <c r="U20" s="641"/>
      <c r="V20" s="641"/>
      <c r="W20" s="641"/>
      <c r="X20" s="641"/>
      <c r="Y20" s="642"/>
      <c r="Z20" s="677">
        <v>0</v>
      </c>
      <c r="AA20" s="677"/>
      <c r="AB20" s="677"/>
      <c r="AC20" s="677"/>
      <c r="AD20" s="678">
        <v>458</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92339</v>
      </c>
      <c r="BH20" s="641"/>
      <c r="BI20" s="641"/>
      <c r="BJ20" s="641"/>
      <c r="BK20" s="641"/>
      <c r="BL20" s="641"/>
      <c r="BM20" s="641"/>
      <c r="BN20" s="642"/>
      <c r="BO20" s="677">
        <v>4.3</v>
      </c>
      <c r="BP20" s="677"/>
      <c r="BQ20" s="677"/>
      <c r="BR20" s="677"/>
      <c r="BS20" s="646" t="s">
        <v>128</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16996289</v>
      </c>
      <c r="CS20" s="641"/>
      <c r="CT20" s="641"/>
      <c r="CU20" s="641"/>
      <c r="CV20" s="641"/>
      <c r="CW20" s="641"/>
      <c r="CX20" s="641"/>
      <c r="CY20" s="642"/>
      <c r="CZ20" s="677">
        <v>100</v>
      </c>
      <c r="DA20" s="677"/>
      <c r="DB20" s="677"/>
      <c r="DC20" s="677"/>
      <c r="DD20" s="646">
        <v>2418625</v>
      </c>
      <c r="DE20" s="641"/>
      <c r="DF20" s="641"/>
      <c r="DG20" s="641"/>
      <c r="DH20" s="641"/>
      <c r="DI20" s="641"/>
      <c r="DJ20" s="641"/>
      <c r="DK20" s="641"/>
      <c r="DL20" s="641"/>
      <c r="DM20" s="641"/>
      <c r="DN20" s="641"/>
      <c r="DO20" s="641"/>
      <c r="DP20" s="642"/>
      <c r="DQ20" s="646">
        <v>10564708</v>
      </c>
      <c r="DR20" s="641"/>
      <c r="DS20" s="641"/>
      <c r="DT20" s="641"/>
      <c r="DU20" s="641"/>
      <c r="DV20" s="641"/>
      <c r="DW20" s="641"/>
      <c r="DX20" s="641"/>
      <c r="DY20" s="641"/>
      <c r="DZ20" s="641"/>
      <c r="EA20" s="641"/>
      <c r="EB20" s="641"/>
      <c r="EC20" s="684"/>
    </row>
    <row r="21" spans="2:133" ht="11.25" customHeight="1">
      <c r="B21" s="637" t="s">
        <v>274</v>
      </c>
      <c r="C21" s="638"/>
      <c r="D21" s="638"/>
      <c r="E21" s="638"/>
      <c r="F21" s="638"/>
      <c r="G21" s="638"/>
      <c r="H21" s="638"/>
      <c r="I21" s="638"/>
      <c r="J21" s="638"/>
      <c r="K21" s="638"/>
      <c r="L21" s="638"/>
      <c r="M21" s="638"/>
      <c r="N21" s="638"/>
      <c r="O21" s="638"/>
      <c r="P21" s="638"/>
      <c r="Q21" s="639"/>
      <c r="R21" s="640">
        <v>22294</v>
      </c>
      <c r="S21" s="641"/>
      <c r="T21" s="641"/>
      <c r="U21" s="641"/>
      <c r="V21" s="641"/>
      <c r="W21" s="641"/>
      <c r="X21" s="641"/>
      <c r="Y21" s="642"/>
      <c r="Z21" s="677">
        <v>0.1</v>
      </c>
      <c r="AA21" s="677"/>
      <c r="AB21" s="677"/>
      <c r="AC21" s="677"/>
      <c r="AD21" s="678">
        <v>22294</v>
      </c>
      <c r="AE21" s="678"/>
      <c r="AF21" s="678"/>
      <c r="AG21" s="678"/>
      <c r="AH21" s="678"/>
      <c r="AI21" s="678"/>
      <c r="AJ21" s="678"/>
      <c r="AK21" s="678"/>
      <c r="AL21" s="643">
        <v>0.2</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3451</v>
      </c>
      <c r="BH21" s="641"/>
      <c r="BI21" s="641"/>
      <c r="BJ21" s="641"/>
      <c r="BK21" s="641"/>
      <c r="BL21" s="641"/>
      <c r="BM21" s="641"/>
      <c r="BN21" s="642"/>
      <c r="BO21" s="677">
        <v>0.2</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276</v>
      </c>
      <c r="C22" s="638"/>
      <c r="D22" s="638"/>
      <c r="E22" s="638"/>
      <c r="F22" s="638"/>
      <c r="G22" s="638"/>
      <c r="H22" s="638"/>
      <c r="I22" s="638"/>
      <c r="J22" s="638"/>
      <c r="K22" s="638"/>
      <c r="L22" s="638"/>
      <c r="M22" s="638"/>
      <c r="N22" s="638"/>
      <c r="O22" s="638"/>
      <c r="P22" s="638"/>
      <c r="Q22" s="639"/>
      <c r="R22" s="640">
        <v>6964316</v>
      </c>
      <c r="S22" s="641"/>
      <c r="T22" s="641"/>
      <c r="U22" s="641"/>
      <c r="V22" s="641"/>
      <c r="W22" s="641"/>
      <c r="X22" s="641"/>
      <c r="Y22" s="642"/>
      <c r="Z22" s="677">
        <v>40.799999999999997</v>
      </c>
      <c r="AA22" s="677"/>
      <c r="AB22" s="677"/>
      <c r="AC22" s="677"/>
      <c r="AD22" s="678">
        <v>6211010</v>
      </c>
      <c r="AE22" s="678"/>
      <c r="AF22" s="678"/>
      <c r="AG22" s="678"/>
      <c r="AH22" s="678"/>
      <c r="AI22" s="678"/>
      <c r="AJ22" s="678"/>
      <c r="AK22" s="678"/>
      <c r="AL22" s="643">
        <v>68.900000000000006</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128</v>
      </c>
      <c r="BP22" s="677"/>
      <c r="BQ22" s="677"/>
      <c r="BR22" s="677"/>
      <c r="BS22" s="646" t="s">
        <v>236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279</v>
      </c>
      <c r="C23" s="638"/>
      <c r="D23" s="638"/>
      <c r="E23" s="638"/>
      <c r="F23" s="638"/>
      <c r="G23" s="638"/>
      <c r="H23" s="638"/>
      <c r="I23" s="638"/>
      <c r="J23" s="638"/>
      <c r="K23" s="638"/>
      <c r="L23" s="638"/>
      <c r="M23" s="638"/>
      <c r="N23" s="638"/>
      <c r="O23" s="638"/>
      <c r="P23" s="638"/>
      <c r="Q23" s="639"/>
      <c r="R23" s="640">
        <v>6211010</v>
      </c>
      <c r="S23" s="641"/>
      <c r="T23" s="641"/>
      <c r="U23" s="641"/>
      <c r="V23" s="641"/>
      <c r="W23" s="641"/>
      <c r="X23" s="641"/>
      <c r="Y23" s="642"/>
      <c r="Z23" s="677">
        <v>36.4</v>
      </c>
      <c r="AA23" s="677"/>
      <c r="AB23" s="677"/>
      <c r="AC23" s="677"/>
      <c r="AD23" s="678">
        <v>6211010</v>
      </c>
      <c r="AE23" s="678"/>
      <c r="AF23" s="678"/>
      <c r="AG23" s="678"/>
      <c r="AH23" s="678"/>
      <c r="AI23" s="678"/>
      <c r="AJ23" s="678"/>
      <c r="AK23" s="678"/>
      <c r="AL23" s="643">
        <v>68.900000000000006</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v>88888</v>
      </c>
      <c r="BH23" s="641"/>
      <c r="BI23" s="641"/>
      <c r="BJ23" s="641"/>
      <c r="BK23" s="641"/>
      <c r="BL23" s="641"/>
      <c r="BM23" s="641"/>
      <c r="BN23" s="642"/>
      <c r="BO23" s="677">
        <v>4.0999999999999996</v>
      </c>
      <c r="BP23" s="677"/>
      <c r="BQ23" s="677"/>
      <c r="BR23" s="677"/>
      <c r="BS23" s="646" t="s">
        <v>236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c r="B24" s="637" t="s">
        <v>286</v>
      </c>
      <c r="C24" s="638"/>
      <c r="D24" s="638"/>
      <c r="E24" s="638"/>
      <c r="F24" s="638"/>
      <c r="G24" s="638"/>
      <c r="H24" s="638"/>
      <c r="I24" s="638"/>
      <c r="J24" s="638"/>
      <c r="K24" s="638"/>
      <c r="L24" s="638"/>
      <c r="M24" s="638"/>
      <c r="N24" s="638"/>
      <c r="O24" s="638"/>
      <c r="P24" s="638"/>
      <c r="Q24" s="639"/>
      <c r="R24" s="640">
        <v>753306</v>
      </c>
      <c r="S24" s="641"/>
      <c r="T24" s="641"/>
      <c r="U24" s="641"/>
      <c r="V24" s="641"/>
      <c r="W24" s="641"/>
      <c r="X24" s="641"/>
      <c r="Y24" s="642"/>
      <c r="Z24" s="677">
        <v>4.4000000000000004</v>
      </c>
      <c r="AA24" s="677"/>
      <c r="AB24" s="677"/>
      <c r="AC24" s="677"/>
      <c r="AD24" s="678" t="s">
        <v>128</v>
      </c>
      <c r="AE24" s="678"/>
      <c r="AF24" s="678"/>
      <c r="AG24" s="678"/>
      <c r="AH24" s="678"/>
      <c r="AI24" s="678"/>
      <c r="AJ24" s="678"/>
      <c r="AK24" s="678"/>
      <c r="AL24" s="643" t="s">
        <v>128</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6887075</v>
      </c>
      <c r="CS24" s="696"/>
      <c r="CT24" s="696"/>
      <c r="CU24" s="696"/>
      <c r="CV24" s="696"/>
      <c r="CW24" s="696"/>
      <c r="CX24" s="696"/>
      <c r="CY24" s="739"/>
      <c r="CZ24" s="740">
        <v>40.5</v>
      </c>
      <c r="DA24" s="713"/>
      <c r="DB24" s="713"/>
      <c r="DC24" s="743"/>
      <c r="DD24" s="738">
        <v>4945102</v>
      </c>
      <c r="DE24" s="696"/>
      <c r="DF24" s="696"/>
      <c r="DG24" s="696"/>
      <c r="DH24" s="696"/>
      <c r="DI24" s="696"/>
      <c r="DJ24" s="696"/>
      <c r="DK24" s="739"/>
      <c r="DL24" s="738">
        <v>4738507</v>
      </c>
      <c r="DM24" s="696"/>
      <c r="DN24" s="696"/>
      <c r="DO24" s="696"/>
      <c r="DP24" s="696"/>
      <c r="DQ24" s="696"/>
      <c r="DR24" s="696"/>
      <c r="DS24" s="696"/>
      <c r="DT24" s="696"/>
      <c r="DU24" s="696"/>
      <c r="DV24" s="739"/>
      <c r="DW24" s="740">
        <v>50.9</v>
      </c>
      <c r="DX24" s="713"/>
      <c r="DY24" s="713"/>
      <c r="DZ24" s="713"/>
      <c r="EA24" s="713"/>
      <c r="EB24" s="713"/>
      <c r="EC24" s="741"/>
    </row>
    <row r="25" spans="2:133" ht="11.25" customHeight="1">
      <c r="B25" s="637" t="s">
        <v>289</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128</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236</v>
      </c>
      <c r="BH25" s="641"/>
      <c r="BI25" s="641"/>
      <c r="BJ25" s="641"/>
      <c r="BK25" s="641"/>
      <c r="BL25" s="641"/>
      <c r="BM25" s="641"/>
      <c r="BN25" s="642"/>
      <c r="BO25" s="677" t="s">
        <v>236</v>
      </c>
      <c r="BP25" s="677"/>
      <c r="BQ25" s="677"/>
      <c r="BR25" s="677"/>
      <c r="BS25" s="646" t="s">
        <v>128</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2150443</v>
      </c>
      <c r="CS25" s="659"/>
      <c r="CT25" s="659"/>
      <c r="CU25" s="659"/>
      <c r="CV25" s="659"/>
      <c r="CW25" s="659"/>
      <c r="CX25" s="659"/>
      <c r="CY25" s="660"/>
      <c r="CZ25" s="643">
        <v>12.7</v>
      </c>
      <c r="DA25" s="661"/>
      <c r="DB25" s="661"/>
      <c r="DC25" s="662"/>
      <c r="DD25" s="646">
        <v>1775079</v>
      </c>
      <c r="DE25" s="659"/>
      <c r="DF25" s="659"/>
      <c r="DG25" s="659"/>
      <c r="DH25" s="659"/>
      <c r="DI25" s="659"/>
      <c r="DJ25" s="659"/>
      <c r="DK25" s="660"/>
      <c r="DL25" s="646">
        <v>1592942</v>
      </c>
      <c r="DM25" s="659"/>
      <c r="DN25" s="659"/>
      <c r="DO25" s="659"/>
      <c r="DP25" s="659"/>
      <c r="DQ25" s="659"/>
      <c r="DR25" s="659"/>
      <c r="DS25" s="659"/>
      <c r="DT25" s="659"/>
      <c r="DU25" s="659"/>
      <c r="DV25" s="660"/>
      <c r="DW25" s="643">
        <v>17.100000000000001</v>
      </c>
      <c r="DX25" s="661"/>
      <c r="DY25" s="661"/>
      <c r="DZ25" s="661"/>
      <c r="EA25" s="661"/>
      <c r="EB25" s="661"/>
      <c r="EC25" s="676"/>
    </row>
    <row r="26" spans="2:133" ht="11.25" customHeight="1">
      <c r="B26" s="637" t="s">
        <v>292</v>
      </c>
      <c r="C26" s="638"/>
      <c r="D26" s="638"/>
      <c r="E26" s="638"/>
      <c r="F26" s="638"/>
      <c r="G26" s="638"/>
      <c r="H26" s="638"/>
      <c r="I26" s="638"/>
      <c r="J26" s="638"/>
      <c r="K26" s="638"/>
      <c r="L26" s="638"/>
      <c r="M26" s="638"/>
      <c r="N26" s="638"/>
      <c r="O26" s="638"/>
      <c r="P26" s="638"/>
      <c r="Q26" s="639"/>
      <c r="R26" s="640">
        <v>9813331</v>
      </c>
      <c r="S26" s="641"/>
      <c r="T26" s="641"/>
      <c r="U26" s="641"/>
      <c r="V26" s="641"/>
      <c r="W26" s="641"/>
      <c r="X26" s="641"/>
      <c r="Y26" s="642"/>
      <c r="Z26" s="677">
        <v>57.5</v>
      </c>
      <c r="AA26" s="677"/>
      <c r="AB26" s="677"/>
      <c r="AC26" s="677"/>
      <c r="AD26" s="678">
        <v>8971137</v>
      </c>
      <c r="AE26" s="678"/>
      <c r="AF26" s="678"/>
      <c r="AG26" s="678"/>
      <c r="AH26" s="678"/>
      <c r="AI26" s="678"/>
      <c r="AJ26" s="678"/>
      <c r="AK26" s="678"/>
      <c r="AL26" s="643">
        <v>99.5</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1212109</v>
      </c>
      <c r="CS26" s="641"/>
      <c r="CT26" s="641"/>
      <c r="CU26" s="641"/>
      <c r="CV26" s="641"/>
      <c r="CW26" s="641"/>
      <c r="CX26" s="641"/>
      <c r="CY26" s="642"/>
      <c r="CZ26" s="643">
        <v>7.1</v>
      </c>
      <c r="DA26" s="661"/>
      <c r="DB26" s="661"/>
      <c r="DC26" s="662"/>
      <c r="DD26" s="646">
        <v>908024</v>
      </c>
      <c r="DE26" s="641"/>
      <c r="DF26" s="641"/>
      <c r="DG26" s="641"/>
      <c r="DH26" s="641"/>
      <c r="DI26" s="641"/>
      <c r="DJ26" s="641"/>
      <c r="DK26" s="642"/>
      <c r="DL26" s="646" t="s">
        <v>128</v>
      </c>
      <c r="DM26" s="641"/>
      <c r="DN26" s="641"/>
      <c r="DO26" s="641"/>
      <c r="DP26" s="641"/>
      <c r="DQ26" s="641"/>
      <c r="DR26" s="641"/>
      <c r="DS26" s="641"/>
      <c r="DT26" s="641"/>
      <c r="DU26" s="641"/>
      <c r="DV26" s="642"/>
      <c r="DW26" s="643" t="s">
        <v>236</v>
      </c>
      <c r="DX26" s="661"/>
      <c r="DY26" s="661"/>
      <c r="DZ26" s="661"/>
      <c r="EA26" s="661"/>
      <c r="EB26" s="661"/>
      <c r="EC26" s="676"/>
    </row>
    <row r="27" spans="2:133" ht="11.25" customHeight="1">
      <c r="B27" s="637" t="s">
        <v>295</v>
      </c>
      <c r="C27" s="638"/>
      <c r="D27" s="638"/>
      <c r="E27" s="638"/>
      <c r="F27" s="638"/>
      <c r="G27" s="638"/>
      <c r="H27" s="638"/>
      <c r="I27" s="638"/>
      <c r="J27" s="638"/>
      <c r="K27" s="638"/>
      <c r="L27" s="638"/>
      <c r="M27" s="638"/>
      <c r="N27" s="638"/>
      <c r="O27" s="638"/>
      <c r="P27" s="638"/>
      <c r="Q27" s="639"/>
      <c r="R27" s="640">
        <v>2771</v>
      </c>
      <c r="S27" s="641"/>
      <c r="T27" s="641"/>
      <c r="U27" s="641"/>
      <c r="V27" s="641"/>
      <c r="W27" s="641"/>
      <c r="X27" s="641"/>
      <c r="Y27" s="642"/>
      <c r="Z27" s="677">
        <v>0</v>
      </c>
      <c r="AA27" s="677"/>
      <c r="AB27" s="677"/>
      <c r="AC27" s="677"/>
      <c r="AD27" s="678">
        <v>2771</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2145687</v>
      </c>
      <c r="BH27" s="641"/>
      <c r="BI27" s="641"/>
      <c r="BJ27" s="641"/>
      <c r="BK27" s="641"/>
      <c r="BL27" s="641"/>
      <c r="BM27" s="641"/>
      <c r="BN27" s="642"/>
      <c r="BO27" s="677">
        <v>100</v>
      </c>
      <c r="BP27" s="677"/>
      <c r="BQ27" s="677"/>
      <c r="BR27" s="677"/>
      <c r="BS27" s="646">
        <v>25241</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2197711</v>
      </c>
      <c r="CS27" s="659"/>
      <c r="CT27" s="659"/>
      <c r="CU27" s="659"/>
      <c r="CV27" s="659"/>
      <c r="CW27" s="659"/>
      <c r="CX27" s="659"/>
      <c r="CY27" s="660"/>
      <c r="CZ27" s="643">
        <v>12.9</v>
      </c>
      <c r="DA27" s="661"/>
      <c r="DB27" s="661"/>
      <c r="DC27" s="662"/>
      <c r="DD27" s="646">
        <v>740345</v>
      </c>
      <c r="DE27" s="659"/>
      <c r="DF27" s="659"/>
      <c r="DG27" s="659"/>
      <c r="DH27" s="659"/>
      <c r="DI27" s="659"/>
      <c r="DJ27" s="659"/>
      <c r="DK27" s="660"/>
      <c r="DL27" s="646">
        <v>715887</v>
      </c>
      <c r="DM27" s="659"/>
      <c r="DN27" s="659"/>
      <c r="DO27" s="659"/>
      <c r="DP27" s="659"/>
      <c r="DQ27" s="659"/>
      <c r="DR27" s="659"/>
      <c r="DS27" s="659"/>
      <c r="DT27" s="659"/>
      <c r="DU27" s="659"/>
      <c r="DV27" s="660"/>
      <c r="DW27" s="643">
        <v>7.7</v>
      </c>
      <c r="DX27" s="661"/>
      <c r="DY27" s="661"/>
      <c r="DZ27" s="661"/>
      <c r="EA27" s="661"/>
      <c r="EB27" s="661"/>
      <c r="EC27" s="676"/>
    </row>
    <row r="28" spans="2:133" ht="11.25" customHeight="1">
      <c r="B28" s="637" t="s">
        <v>298</v>
      </c>
      <c r="C28" s="638"/>
      <c r="D28" s="638"/>
      <c r="E28" s="638"/>
      <c r="F28" s="638"/>
      <c r="G28" s="638"/>
      <c r="H28" s="638"/>
      <c r="I28" s="638"/>
      <c r="J28" s="638"/>
      <c r="K28" s="638"/>
      <c r="L28" s="638"/>
      <c r="M28" s="638"/>
      <c r="N28" s="638"/>
      <c r="O28" s="638"/>
      <c r="P28" s="638"/>
      <c r="Q28" s="639"/>
      <c r="R28" s="640">
        <v>125390</v>
      </c>
      <c r="S28" s="641"/>
      <c r="T28" s="641"/>
      <c r="U28" s="641"/>
      <c r="V28" s="641"/>
      <c r="W28" s="641"/>
      <c r="X28" s="641"/>
      <c r="Y28" s="642"/>
      <c r="Z28" s="677">
        <v>0.7</v>
      </c>
      <c r="AA28" s="677"/>
      <c r="AB28" s="677"/>
      <c r="AC28" s="677"/>
      <c r="AD28" s="678" t="s">
        <v>128</v>
      </c>
      <c r="AE28" s="678"/>
      <c r="AF28" s="678"/>
      <c r="AG28" s="678"/>
      <c r="AH28" s="678"/>
      <c r="AI28" s="678"/>
      <c r="AJ28" s="678"/>
      <c r="AK28" s="678"/>
      <c r="AL28" s="643" t="s">
        <v>137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2538921</v>
      </c>
      <c r="CS28" s="641"/>
      <c r="CT28" s="641"/>
      <c r="CU28" s="641"/>
      <c r="CV28" s="641"/>
      <c r="CW28" s="641"/>
      <c r="CX28" s="641"/>
      <c r="CY28" s="642"/>
      <c r="CZ28" s="643">
        <v>14.9</v>
      </c>
      <c r="DA28" s="661"/>
      <c r="DB28" s="661"/>
      <c r="DC28" s="662"/>
      <c r="DD28" s="646">
        <v>2429678</v>
      </c>
      <c r="DE28" s="641"/>
      <c r="DF28" s="641"/>
      <c r="DG28" s="641"/>
      <c r="DH28" s="641"/>
      <c r="DI28" s="641"/>
      <c r="DJ28" s="641"/>
      <c r="DK28" s="642"/>
      <c r="DL28" s="646">
        <v>2429678</v>
      </c>
      <c r="DM28" s="641"/>
      <c r="DN28" s="641"/>
      <c r="DO28" s="641"/>
      <c r="DP28" s="641"/>
      <c r="DQ28" s="641"/>
      <c r="DR28" s="641"/>
      <c r="DS28" s="641"/>
      <c r="DT28" s="641"/>
      <c r="DU28" s="641"/>
      <c r="DV28" s="642"/>
      <c r="DW28" s="643">
        <v>26.1</v>
      </c>
      <c r="DX28" s="661"/>
      <c r="DY28" s="661"/>
      <c r="DZ28" s="661"/>
      <c r="EA28" s="661"/>
      <c r="EB28" s="661"/>
      <c r="EC28" s="676"/>
    </row>
    <row r="29" spans="2:133" ht="11.25" customHeight="1">
      <c r="B29" s="637" t="s">
        <v>300</v>
      </c>
      <c r="C29" s="638"/>
      <c r="D29" s="638"/>
      <c r="E29" s="638"/>
      <c r="F29" s="638"/>
      <c r="G29" s="638"/>
      <c r="H29" s="638"/>
      <c r="I29" s="638"/>
      <c r="J29" s="638"/>
      <c r="K29" s="638"/>
      <c r="L29" s="638"/>
      <c r="M29" s="638"/>
      <c r="N29" s="638"/>
      <c r="O29" s="638"/>
      <c r="P29" s="638"/>
      <c r="Q29" s="639"/>
      <c r="R29" s="640">
        <v>190954</v>
      </c>
      <c r="S29" s="641"/>
      <c r="T29" s="641"/>
      <c r="U29" s="641"/>
      <c r="V29" s="641"/>
      <c r="W29" s="641"/>
      <c r="X29" s="641"/>
      <c r="Y29" s="642"/>
      <c r="Z29" s="677">
        <v>1.1000000000000001</v>
      </c>
      <c r="AA29" s="677"/>
      <c r="AB29" s="677"/>
      <c r="AC29" s="677"/>
      <c r="AD29" s="678">
        <v>15746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69</v>
      </c>
      <c r="CG29" s="674"/>
      <c r="CH29" s="674"/>
      <c r="CI29" s="674"/>
      <c r="CJ29" s="674"/>
      <c r="CK29" s="674"/>
      <c r="CL29" s="674"/>
      <c r="CM29" s="674"/>
      <c r="CN29" s="674"/>
      <c r="CO29" s="674"/>
      <c r="CP29" s="674"/>
      <c r="CQ29" s="675"/>
      <c r="CR29" s="640">
        <v>2538147</v>
      </c>
      <c r="CS29" s="659"/>
      <c r="CT29" s="659"/>
      <c r="CU29" s="659"/>
      <c r="CV29" s="659"/>
      <c r="CW29" s="659"/>
      <c r="CX29" s="659"/>
      <c r="CY29" s="660"/>
      <c r="CZ29" s="643">
        <v>14.9</v>
      </c>
      <c r="DA29" s="661"/>
      <c r="DB29" s="661"/>
      <c r="DC29" s="662"/>
      <c r="DD29" s="646">
        <v>2428904</v>
      </c>
      <c r="DE29" s="659"/>
      <c r="DF29" s="659"/>
      <c r="DG29" s="659"/>
      <c r="DH29" s="659"/>
      <c r="DI29" s="659"/>
      <c r="DJ29" s="659"/>
      <c r="DK29" s="660"/>
      <c r="DL29" s="646">
        <v>2428904</v>
      </c>
      <c r="DM29" s="659"/>
      <c r="DN29" s="659"/>
      <c r="DO29" s="659"/>
      <c r="DP29" s="659"/>
      <c r="DQ29" s="659"/>
      <c r="DR29" s="659"/>
      <c r="DS29" s="659"/>
      <c r="DT29" s="659"/>
      <c r="DU29" s="659"/>
      <c r="DV29" s="660"/>
      <c r="DW29" s="643">
        <v>26.1</v>
      </c>
      <c r="DX29" s="661"/>
      <c r="DY29" s="661"/>
      <c r="DZ29" s="661"/>
      <c r="EA29" s="661"/>
      <c r="EB29" s="661"/>
      <c r="EC29" s="676"/>
    </row>
    <row r="30" spans="2:133" ht="11.25" customHeight="1">
      <c r="B30" s="637" t="s">
        <v>302</v>
      </c>
      <c r="C30" s="638"/>
      <c r="D30" s="638"/>
      <c r="E30" s="638"/>
      <c r="F30" s="638"/>
      <c r="G30" s="638"/>
      <c r="H30" s="638"/>
      <c r="I30" s="638"/>
      <c r="J30" s="638"/>
      <c r="K30" s="638"/>
      <c r="L30" s="638"/>
      <c r="M30" s="638"/>
      <c r="N30" s="638"/>
      <c r="O30" s="638"/>
      <c r="P30" s="638"/>
      <c r="Q30" s="639"/>
      <c r="R30" s="640">
        <v>69313</v>
      </c>
      <c r="S30" s="641"/>
      <c r="T30" s="641"/>
      <c r="U30" s="641"/>
      <c r="V30" s="641"/>
      <c r="W30" s="641"/>
      <c r="X30" s="641"/>
      <c r="Y30" s="642"/>
      <c r="Z30" s="677">
        <v>0.4</v>
      </c>
      <c r="AA30" s="677"/>
      <c r="AB30" s="677"/>
      <c r="AC30" s="677"/>
      <c r="AD30" s="678" t="s">
        <v>236</v>
      </c>
      <c r="AE30" s="678"/>
      <c r="AF30" s="678"/>
      <c r="AG30" s="678"/>
      <c r="AH30" s="678"/>
      <c r="AI30" s="678"/>
      <c r="AJ30" s="678"/>
      <c r="AK30" s="678"/>
      <c r="AL30" s="643" t="s">
        <v>236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2418689</v>
      </c>
      <c r="CS30" s="641"/>
      <c r="CT30" s="641"/>
      <c r="CU30" s="641"/>
      <c r="CV30" s="641"/>
      <c r="CW30" s="641"/>
      <c r="CX30" s="641"/>
      <c r="CY30" s="642"/>
      <c r="CZ30" s="643">
        <v>14.2</v>
      </c>
      <c r="DA30" s="661"/>
      <c r="DB30" s="661"/>
      <c r="DC30" s="662"/>
      <c r="DD30" s="646">
        <v>2317685</v>
      </c>
      <c r="DE30" s="641"/>
      <c r="DF30" s="641"/>
      <c r="DG30" s="641"/>
      <c r="DH30" s="641"/>
      <c r="DI30" s="641"/>
      <c r="DJ30" s="641"/>
      <c r="DK30" s="642"/>
      <c r="DL30" s="646">
        <v>2317685</v>
      </c>
      <c r="DM30" s="641"/>
      <c r="DN30" s="641"/>
      <c r="DO30" s="641"/>
      <c r="DP30" s="641"/>
      <c r="DQ30" s="641"/>
      <c r="DR30" s="641"/>
      <c r="DS30" s="641"/>
      <c r="DT30" s="641"/>
      <c r="DU30" s="641"/>
      <c r="DV30" s="642"/>
      <c r="DW30" s="643">
        <v>24.9</v>
      </c>
      <c r="DX30" s="661"/>
      <c r="DY30" s="661"/>
      <c r="DZ30" s="661"/>
      <c r="EA30" s="661"/>
      <c r="EB30" s="661"/>
      <c r="EC30" s="676"/>
    </row>
    <row r="31" spans="2:133" ht="11.25" customHeight="1">
      <c r="B31" s="637" t="s">
        <v>306</v>
      </c>
      <c r="C31" s="638"/>
      <c r="D31" s="638"/>
      <c r="E31" s="638"/>
      <c r="F31" s="638"/>
      <c r="G31" s="638"/>
      <c r="H31" s="638"/>
      <c r="I31" s="638"/>
      <c r="J31" s="638"/>
      <c r="K31" s="638"/>
      <c r="L31" s="638"/>
      <c r="M31" s="638"/>
      <c r="N31" s="638"/>
      <c r="O31" s="638"/>
      <c r="P31" s="638"/>
      <c r="Q31" s="639"/>
      <c r="R31" s="640">
        <v>1727043</v>
      </c>
      <c r="S31" s="641"/>
      <c r="T31" s="641"/>
      <c r="U31" s="641"/>
      <c r="V31" s="641"/>
      <c r="W31" s="641"/>
      <c r="X31" s="641"/>
      <c r="Y31" s="642"/>
      <c r="Z31" s="677">
        <v>10.1</v>
      </c>
      <c r="AA31" s="677"/>
      <c r="AB31" s="677"/>
      <c r="AC31" s="677"/>
      <c r="AD31" s="678" t="s">
        <v>128</v>
      </c>
      <c r="AE31" s="678"/>
      <c r="AF31" s="678"/>
      <c r="AG31" s="678"/>
      <c r="AH31" s="678"/>
      <c r="AI31" s="678"/>
      <c r="AJ31" s="678"/>
      <c r="AK31" s="678"/>
      <c r="AL31" s="643" t="s">
        <v>236</v>
      </c>
      <c r="AM31" s="644"/>
      <c r="AN31" s="644"/>
      <c r="AO31" s="679"/>
      <c r="AP31" s="715" t="s">
        <v>307</v>
      </c>
      <c r="AQ31" s="716"/>
      <c r="AR31" s="716"/>
      <c r="AS31" s="716"/>
      <c r="AT31" s="721" t="s">
        <v>308</v>
      </c>
      <c r="AU31" s="231"/>
      <c r="AV31" s="231"/>
      <c r="AW31" s="231"/>
      <c r="AX31" s="708" t="s">
        <v>185</v>
      </c>
      <c r="AY31" s="709"/>
      <c r="AZ31" s="709"/>
      <c r="BA31" s="709"/>
      <c r="BB31" s="709"/>
      <c r="BC31" s="709"/>
      <c r="BD31" s="709"/>
      <c r="BE31" s="709"/>
      <c r="BF31" s="710"/>
      <c r="BG31" s="711">
        <v>99.1</v>
      </c>
      <c r="BH31" s="712"/>
      <c r="BI31" s="712"/>
      <c r="BJ31" s="712"/>
      <c r="BK31" s="712"/>
      <c r="BL31" s="712"/>
      <c r="BM31" s="713">
        <v>96.2</v>
      </c>
      <c r="BN31" s="712"/>
      <c r="BO31" s="712"/>
      <c r="BP31" s="712"/>
      <c r="BQ31" s="714"/>
      <c r="BR31" s="711">
        <v>99.1</v>
      </c>
      <c r="BS31" s="712"/>
      <c r="BT31" s="712"/>
      <c r="BU31" s="712"/>
      <c r="BV31" s="712"/>
      <c r="BW31" s="712"/>
      <c r="BX31" s="713">
        <v>96</v>
      </c>
      <c r="BY31" s="712"/>
      <c r="BZ31" s="712"/>
      <c r="CA31" s="712"/>
      <c r="CB31" s="714"/>
      <c r="CD31" s="731"/>
      <c r="CE31" s="732"/>
      <c r="CF31" s="673" t="s">
        <v>309</v>
      </c>
      <c r="CG31" s="674"/>
      <c r="CH31" s="674"/>
      <c r="CI31" s="674"/>
      <c r="CJ31" s="674"/>
      <c r="CK31" s="674"/>
      <c r="CL31" s="674"/>
      <c r="CM31" s="674"/>
      <c r="CN31" s="674"/>
      <c r="CO31" s="674"/>
      <c r="CP31" s="674"/>
      <c r="CQ31" s="675"/>
      <c r="CR31" s="640">
        <v>119458</v>
      </c>
      <c r="CS31" s="659"/>
      <c r="CT31" s="659"/>
      <c r="CU31" s="659"/>
      <c r="CV31" s="659"/>
      <c r="CW31" s="659"/>
      <c r="CX31" s="659"/>
      <c r="CY31" s="660"/>
      <c r="CZ31" s="643">
        <v>0.7</v>
      </c>
      <c r="DA31" s="661"/>
      <c r="DB31" s="661"/>
      <c r="DC31" s="662"/>
      <c r="DD31" s="646">
        <v>111219</v>
      </c>
      <c r="DE31" s="659"/>
      <c r="DF31" s="659"/>
      <c r="DG31" s="659"/>
      <c r="DH31" s="659"/>
      <c r="DI31" s="659"/>
      <c r="DJ31" s="659"/>
      <c r="DK31" s="660"/>
      <c r="DL31" s="646">
        <v>111219</v>
      </c>
      <c r="DM31" s="659"/>
      <c r="DN31" s="659"/>
      <c r="DO31" s="659"/>
      <c r="DP31" s="659"/>
      <c r="DQ31" s="659"/>
      <c r="DR31" s="659"/>
      <c r="DS31" s="659"/>
      <c r="DT31" s="659"/>
      <c r="DU31" s="659"/>
      <c r="DV31" s="660"/>
      <c r="DW31" s="643">
        <v>1.2</v>
      </c>
      <c r="DX31" s="661"/>
      <c r="DY31" s="661"/>
      <c r="DZ31" s="661"/>
      <c r="EA31" s="661"/>
      <c r="EB31" s="661"/>
      <c r="EC31" s="676"/>
    </row>
    <row r="32" spans="2:133" ht="11.25" customHeight="1">
      <c r="B32" s="704" t="s">
        <v>310</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236</v>
      </c>
      <c r="AA32" s="677"/>
      <c r="AB32" s="677"/>
      <c r="AC32" s="677"/>
      <c r="AD32" s="678" t="s">
        <v>236</v>
      </c>
      <c r="AE32" s="678"/>
      <c r="AF32" s="678"/>
      <c r="AG32" s="678"/>
      <c r="AH32" s="678"/>
      <c r="AI32" s="678"/>
      <c r="AJ32" s="678"/>
      <c r="AK32" s="678"/>
      <c r="AL32" s="643" t="s">
        <v>128</v>
      </c>
      <c r="AM32" s="644"/>
      <c r="AN32" s="644"/>
      <c r="AO32" s="679"/>
      <c r="AP32" s="717"/>
      <c r="AQ32" s="718"/>
      <c r="AR32" s="718"/>
      <c r="AS32" s="718"/>
      <c r="AT32" s="722"/>
      <c r="AU32" s="230" t="s">
        <v>311</v>
      </c>
      <c r="AV32" s="230"/>
      <c r="AW32" s="230"/>
      <c r="AX32" s="637" t="s">
        <v>312</v>
      </c>
      <c r="AY32" s="638"/>
      <c r="AZ32" s="638"/>
      <c r="BA32" s="638"/>
      <c r="BB32" s="638"/>
      <c r="BC32" s="638"/>
      <c r="BD32" s="638"/>
      <c r="BE32" s="638"/>
      <c r="BF32" s="639"/>
      <c r="BG32" s="724">
        <v>99.3</v>
      </c>
      <c r="BH32" s="659"/>
      <c r="BI32" s="659"/>
      <c r="BJ32" s="659"/>
      <c r="BK32" s="659"/>
      <c r="BL32" s="659"/>
      <c r="BM32" s="644">
        <v>98.1</v>
      </c>
      <c r="BN32" s="725"/>
      <c r="BO32" s="725"/>
      <c r="BP32" s="725"/>
      <c r="BQ32" s="683"/>
      <c r="BR32" s="724">
        <v>99.2</v>
      </c>
      <c r="BS32" s="659"/>
      <c r="BT32" s="659"/>
      <c r="BU32" s="659"/>
      <c r="BV32" s="659"/>
      <c r="BW32" s="659"/>
      <c r="BX32" s="644">
        <v>98</v>
      </c>
      <c r="BY32" s="725"/>
      <c r="BZ32" s="725"/>
      <c r="CA32" s="725"/>
      <c r="CB32" s="683"/>
      <c r="CD32" s="733"/>
      <c r="CE32" s="734"/>
      <c r="CF32" s="673" t="s">
        <v>313</v>
      </c>
      <c r="CG32" s="674"/>
      <c r="CH32" s="674"/>
      <c r="CI32" s="674"/>
      <c r="CJ32" s="674"/>
      <c r="CK32" s="674"/>
      <c r="CL32" s="674"/>
      <c r="CM32" s="674"/>
      <c r="CN32" s="674"/>
      <c r="CO32" s="674"/>
      <c r="CP32" s="674"/>
      <c r="CQ32" s="675"/>
      <c r="CR32" s="640">
        <v>774</v>
      </c>
      <c r="CS32" s="641"/>
      <c r="CT32" s="641"/>
      <c r="CU32" s="641"/>
      <c r="CV32" s="641"/>
      <c r="CW32" s="641"/>
      <c r="CX32" s="641"/>
      <c r="CY32" s="642"/>
      <c r="CZ32" s="643">
        <v>0</v>
      </c>
      <c r="DA32" s="661"/>
      <c r="DB32" s="661"/>
      <c r="DC32" s="662"/>
      <c r="DD32" s="646">
        <v>774</v>
      </c>
      <c r="DE32" s="641"/>
      <c r="DF32" s="641"/>
      <c r="DG32" s="641"/>
      <c r="DH32" s="641"/>
      <c r="DI32" s="641"/>
      <c r="DJ32" s="641"/>
      <c r="DK32" s="642"/>
      <c r="DL32" s="646">
        <v>774</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314</v>
      </c>
      <c r="C33" s="638"/>
      <c r="D33" s="638"/>
      <c r="E33" s="638"/>
      <c r="F33" s="638"/>
      <c r="G33" s="638"/>
      <c r="H33" s="638"/>
      <c r="I33" s="638"/>
      <c r="J33" s="638"/>
      <c r="K33" s="638"/>
      <c r="L33" s="638"/>
      <c r="M33" s="638"/>
      <c r="N33" s="638"/>
      <c r="O33" s="638"/>
      <c r="P33" s="638"/>
      <c r="Q33" s="639"/>
      <c r="R33" s="640">
        <v>1356789</v>
      </c>
      <c r="S33" s="641"/>
      <c r="T33" s="641"/>
      <c r="U33" s="641"/>
      <c r="V33" s="641"/>
      <c r="W33" s="641"/>
      <c r="X33" s="641"/>
      <c r="Y33" s="642"/>
      <c r="Z33" s="677">
        <v>8</v>
      </c>
      <c r="AA33" s="677"/>
      <c r="AB33" s="677"/>
      <c r="AC33" s="677"/>
      <c r="AD33" s="678" t="s">
        <v>128</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315</v>
      </c>
      <c r="AY33" s="622"/>
      <c r="AZ33" s="622"/>
      <c r="BA33" s="622"/>
      <c r="BB33" s="622"/>
      <c r="BC33" s="622"/>
      <c r="BD33" s="622"/>
      <c r="BE33" s="622"/>
      <c r="BF33" s="623"/>
      <c r="BG33" s="707">
        <v>98.7</v>
      </c>
      <c r="BH33" s="625"/>
      <c r="BI33" s="625"/>
      <c r="BJ33" s="625"/>
      <c r="BK33" s="625"/>
      <c r="BL33" s="625"/>
      <c r="BM33" s="668">
        <v>93.3</v>
      </c>
      <c r="BN33" s="625"/>
      <c r="BO33" s="625"/>
      <c r="BP33" s="625"/>
      <c r="BQ33" s="689"/>
      <c r="BR33" s="707">
        <v>98.8</v>
      </c>
      <c r="BS33" s="625"/>
      <c r="BT33" s="625"/>
      <c r="BU33" s="625"/>
      <c r="BV33" s="625"/>
      <c r="BW33" s="625"/>
      <c r="BX33" s="668">
        <v>92.9</v>
      </c>
      <c r="BY33" s="625"/>
      <c r="BZ33" s="625"/>
      <c r="CA33" s="625"/>
      <c r="CB33" s="689"/>
      <c r="CD33" s="673" t="s">
        <v>316</v>
      </c>
      <c r="CE33" s="674"/>
      <c r="CF33" s="674"/>
      <c r="CG33" s="674"/>
      <c r="CH33" s="674"/>
      <c r="CI33" s="674"/>
      <c r="CJ33" s="674"/>
      <c r="CK33" s="674"/>
      <c r="CL33" s="674"/>
      <c r="CM33" s="674"/>
      <c r="CN33" s="674"/>
      <c r="CO33" s="674"/>
      <c r="CP33" s="674"/>
      <c r="CQ33" s="675"/>
      <c r="CR33" s="640">
        <v>7657054</v>
      </c>
      <c r="CS33" s="659"/>
      <c r="CT33" s="659"/>
      <c r="CU33" s="659"/>
      <c r="CV33" s="659"/>
      <c r="CW33" s="659"/>
      <c r="CX33" s="659"/>
      <c r="CY33" s="660"/>
      <c r="CZ33" s="643">
        <v>45.1</v>
      </c>
      <c r="DA33" s="661"/>
      <c r="DB33" s="661"/>
      <c r="DC33" s="662"/>
      <c r="DD33" s="646">
        <v>5458427</v>
      </c>
      <c r="DE33" s="659"/>
      <c r="DF33" s="659"/>
      <c r="DG33" s="659"/>
      <c r="DH33" s="659"/>
      <c r="DI33" s="659"/>
      <c r="DJ33" s="659"/>
      <c r="DK33" s="660"/>
      <c r="DL33" s="646">
        <v>3477032</v>
      </c>
      <c r="DM33" s="659"/>
      <c r="DN33" s="659"/>
      <c r="DO33" s="659"/>
      <c r="DP33" s="659"/>
      <c r="DQ33" s="659"/>
      <c r="DR33" s="659"/>
      <c r="DS33" s="659"/>
      <c r="DT33" s="659"/>
      <c r="DU33" s="659"/>
      <c r="DV33" s="660"/>
      <c r="DW33" s="643">
        <v>37.299999999999997</v>
      </c>
      <c r="DX33" s="661"/>
      <c r="DY33" s="661"/>
      <c r="DZ33" s="661"/>
      <c r="EA33" s="661"/>
      <c r="EB33" s="661"/>
      <c r="EC33" s="676"/>
    </row>
    <row r="34" spans="2:133" ht="11.25" customHeight="1">
      <c r="B34" s="637" t="s">
        <v>317</v>
      </c>
      <c r="C34" s="638"/>
      <c r="D34" s="638"/>
      <c r="E34" s="638"/>
      <c r="F34" s="638"/>
      <c r="G34" s="638"/>
      <c r="H34" s="638"/>
      <c r="I34" s="638"/>
      <c r="J34" s="638"/>
      <c r="K34" s="638"/>
      <c r="L34" s="638"/>
      <c r="M34" s="638"/>
      <c r="N34" s="638"/>
      <c r="O34" s="638"/>
      <c r="P34" s="638"/>
      <c r="Q34" s="639"/>
      <c r="R34" s="640">
        <v>84130</v>
      </c>
      <c r="S34" s="641"/>
      <c r="T34" s="641"/>
      <c r="U34" s="641"/>
      <c r="V34" s="641"/>
      <c r="W34" s="641"/>
      <c r="X34" s="641"/>
      <c r="Y34" s="642"/>
      <c r="Z34" s="677">
        <v>0.5</v>
      </c>
      <c r="AA34" s="677"/>
      <c r="AB34" s="677"/>
      <c r="AC34" s="677"/>
      <c r="AD34" s="678">
        <v>27769</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1815274</v>
      </c>
      <c r="CS34" s="641"/>
      <c r="CT34" s="641"/>
      <c r="CU34" s="641"/>
      <c r="CV34" s="641"/>
      <c r="CW34" s="641"/>
      <c r="CX34" s="641"/>
      <c r="CY34" s="642"/>
      <c r="CZ34" s="643">
        <v>10.7</v>
      </c>
      <c r="DA34" s="661"/>
      <c r="DB34" s="661"/>
      <c r="DC34" s="662"/>
      <c r="DD34" s="646">
        <v>1385256</v>
      </c>
      <c r="DE34" s="641"/>
      <c r="DF34" s="641"/>
      <c r="DG34" s="641"/>
      <c r="DH34" s="641"/>
      <c r="DI34" s="641"/>
      <c r="DJ34" s="641"/>
      <c r="DK34" s="642"/>
      <c r="DL34" s="646">
        <v>1000412</v>
      </c>
      <c r="DM34" s="641"/>
      <c r="DN34" s="641"/>
      <c r="DO34" s="641"/>
      <c r="DP34" s="641"/>
      <c r="DQ34" s="641"/>
      <c r="DR34" s="641"/>
      <c r="DS34" s="641"/>
      <c r="DT34" s="641"/>
      <c r="DU34" s="641"/>
      <c r="DV34" s="642"/>
      <c r="DW34" s="643">
        <v>10.7</v>
      </c>
      <c r="DX34" s="661"/>
      <c r="DY34" s="661"/>
      <c r="DZ34" s="661"/>
      <c r="EA34" s="661"/>
      <c r="EB34" s="661"/>
      <c r="EC34" s="676"/>
    </row>
    <row r="35" spans="2:133" ht="11.25" customHeight="1">
      <c r="B35" s="637" t="s">
        <v>319</v>
      </c>
      <c r="C35" s="638"/>
      <c r="D35" s="638"/>
      <c r="E35" s="638"/>
      <c r="F35" s="638"/>
      <c r="G35" s="638"/>
      <c r="H35" s="638"/>
      <c r="I35" s="638"/>
      <c r="J35" s="638"/>
      <c r="K35" s="638"/>
      <c r="L35" s="638"/>
      <c r="M35" s="638"/>
      <c r="N35" s="638"/>
      <c r="O35" s="638"/>
      <c r="P35" s="638"/>
      <c r="Q35" s="639"/>
      <c r="R35" s="640">
        <v>375393</v>
      </c>
      <c r="S35" s="641"/>
      <c r="T35" s="641"/>
      <c r="U35" s="641"/>
      <c r="V35" s="641"/>
      <c r="W35" s="641"/>
      <c r="X35" s="641"/>
      <c r="Y35" s="642"/>
      <c r="Z35" s="677">
        <v>2.2000000000000002</v>
      </c>
      <c r="AA35" s="677"/>
      <c r="AB35" s="677"/>
      <c r="AC35" s="677"/>
      <c r="AD35" s="678" t="s">
        <v>128</v>
      </c>
      <c r="AE35" s="678"/>
      <c r="AF35" s="678"/>
      <c r="AG35" s="678"/>
      <c r="AH35" s="678"/>
      <c r="AI35" s="678"/>
      <c r="AJ35" s="678"/>
      <c r="AK35" s="678"/>
      <c r="AL35" s="643" t="s">
        <v>128</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563334</v>
      </c>
      <c r="CS35" s="659"/>
      <c r="CT35" s="659"/>
      <c r="CU35" s="659"/>
      <c r="CV35" s="659"/>
      <c r="CW35" s="659"/>
      <c r="CX35" s="659"/>
      <c r="CY35" s="660"/>
      <c r="CZ35" s="643">
        <v>3.3</v>
      </c>
      <c r="DA35" s="661"/>
      <c r="DB35" s="661"/>
      <c r="DC35" s="662"/>
      <c r="DD35" s="646">
        <v>523175</v>
      </c>
      <c r="DE35" s="659"/>
      <c r="DF35" s="659"/>
      <c r="DG35" s="659"/>
      <c r="DH35" s="659"/>
      <c r="DI35" s="659"/>
      <c r="DJ35" s="659"/>
      <c r="DK35" s="660"/>
      <c r="DL35" s="646">
        <v>469893</v>
      </c>
      <c r="DM35" s="659"/>
      <c r="DN35" s="659"/>
      <c r="DO35" s="659"/>
      <c r="DP35" s="659"/>
      <c r="DQ35" s="659"/>
      <c r="DR35" s="659"/>
      <c r="DS35" s="659"/>
      <c r="DT35" s="659"/>
      <c r="DU35" s="659"/>
      <c r="DV35" s="660"/>
      <c r="DW35" s="643">
        <v>5</v>
      </c>
      <c r="DX35" s="661"/>
      <c r="DY35" s="661"/>
      <c r="DZ35" s="661"/>
      <c r="EA35" s="661"/>
      <c r="EB35" s="661"/>
      <c r="EC35" s="676"/>
    </row>
    <row r="36" spans="2:133" ht="11.25" customHeight="1">
      <c r="B36" s="637" t="s">
        <v>323</v>
      </c>
      <c r="C36" s="638"/>
      <c r="D36" s="638"/>
      <c r="E36" s="638"/>
      <c r="F36" s="638"/>
      <c r="G36" s="638"/>
      <c r="H36" s="638"/>
      <c r="I36" s="638"/>
      <c r="J36" s="638"/>
      <c r="K36" s="638"/>
      <c r="L36" s="638"/>
      <c r="M36" s="638"/>
      <c r="N36" s="638"/>
      <c r="O36" s="638"/>
      <c r="P36" s="638"/>
      <c r="Q36" s="639"/>
      <c r="R36" s="640">
        <v>143785</v>
      </c>
      <c r="S36" s="641"/>
      <c r="T36" s="641"/>
      <c r="U36" s="641"/>
      <c r="V36" s="641"/>
      <c r="W36" s="641"/>
      <c r="X36" s="641"/>
      <c r="Y36" s="642"/>
      <c r="Z36" s="677">
        <v>0.8</v>
      </c>
      <c r="AA36" s="677"/>
      <c r="AB36" s="677"/>
      <c r="AC36" s="677"/>
      <c r="AD36" s="678" t="s">
        <v>128</v>
      </c>
      <c r="AE36" s="678"/>
      <c r="AF36" s="678"/>
      <c r="AG36" s="678"/>
      <c r="AH36" s="678"/>
      <c r="AI36" s="678"/>
      <c r="AJ36" s="678"/>
      <c r="AK36" s="678"/>
      <c r="AL36" s="643" t="s">
        <v>128</v>
      </c>
      <c r="AM36" s="644"/>
      <c r="AN36" s="644"/>
      <c r="AO36" s="679"/>
      <c r="AP36" s="235"/>
      <c r="AQ36" s="692" t="s">
        <v>324</v>
      </c>
      <c r="AR36" s="693"/>
      <c r="AS36" s="693"/>
      <c r="AT36" s="693"/>
      <c r="AU36" s="693"/>
      <c r="AV36" s="693"/>
      <c r="AW36" s="693"/>
      <c r="AX36" s="693"/>
      <c r="AY36" s="694"/>
      <c r="AZ36" s="695">
        <v>2345228</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27073</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3044658</v>
      </c>
      <c r="CS36" s="641"/>
      <c r="CT36" s="641"/>
      <c r="CU36" s="641"/>
      <c r="CV36" s="641"/>
      <c r="CW36" s="641"/>
      <c r="CX36" s="641"/>
      <c r="CY36" s="642"/>
      <c r="CZ36" s="643">
        <v>17.899999999999999</v>
      </c>
      <c r="DA36" s="661"/>
      <c r="DB36" s="661"/>
      <c r="DC36" s="662"/>
      <c r="DD36" s="646">
        <v>1972770</v>
      </c>
      <c r="DE36" s="641"/>
      <c r="DF36" s="641"/>
      <c r="DG36" s="641"/>
      <c r="DH36" s="641"/>
      <c r="DI36" s="641"/>
      <c r="DJ36" s="641"/>
      <c r="DK36" s="642"/>
      <c r="DL36" s="646">
        <v>906614</v>
      </c>
      <c r="DM36" s="641"/>
      <c r="DN36" s="641"/>
      <c r="DO36" s="641"/>
      <c r="DP36" s="641"/>
      <c r="DQ36" s="641"/>
      <c r="DR36" s="641"/>
      <c r="DS36" s="641"/>
      <c r="DT36" s="641"/>
      <c r="DU36" s="641"/>
      <c r="DV36" s="642"/>
      <c r="DW36" s="643">
        <v>9.6999999999999993</v>
      </c>
      <c r="DX36" s="661"/>
      <c r="DY36" s="661"/>
      <c r="DZ36" s="661"/>
      <c r="EA36" s="661"/>
      <c r="EB36" s="661"/>
      <c r="EC36" s="676"/>
    </row>
    <row r="37" spans="2:133" ht="11.25" customHeight="1">
      <c r="B37" s="637" t="s">
        <v>327</v>
      </c>
      <c r="C37" s="638"/>
      <c r="D37" s="638"/>
      <c r="E37" s="638"/>
      <c r="F37" s="638"/>
      <c r="G37" s="638"/>
      <c r="H37" s="638"/>
      <c r="I37" s="638"/>
      <c r="J37" s="638"/>
      <c r="K37" s="638"/>
      <c r="L37" s="638"/>
      <c r="M37" s="638"/>
      <c r="N37" s="638"/>
      <c r="O37" s="638"/>
      <c r="P37" s="638"/>
      <c r="Q37" s="639"/>
      <c r="R37" s="640">
        <v>115493</v>
      </c>
      <c r="S37" s="641"/>
      <c r="T37" s="641"/>
      <c r="U37" s="641"/>
      <c r="V37" s="641"/>
      <c r="W37" s="641"/>
      <c r="X37" s="641"/>
      <c r="Y37" s="642"/>
      <c r="Z37" s="677">
        <v>0.7</v>
      </c>
      <c r="AA37" s="677"/>
      <c r="AB37" s="677"/>
      <c r="AC37" s="677"/>
      <c r="AD37" s="678" t="s">
        <v>128</v>
      </c>
      <c r="AE37" s="678"/>
      <c r="AF37" s="678"/>
      <c r="AG37" s="678"/>
      <c r="AH37" s="678"/>
      <c r="AI37" s="678"/>
      <c r="AJ37" s="678"/>
      <c r="AK37" s="678"/>
      <c r="AL37" s="643" t="s">
        <v>137</v>
      </c>
      <c r="AM37" s="644"/>
      <c r="AN37" s="644"/>
      <c r="AO37" s="679"/>
      <c r="AQ37" s="680" t="s">
        <v>328</v>
      </c>
      <c r="AR37" s="681"/>
      <c r="AS37" s="681"/>
      <c r="AT37" s="681"/>
      <c r="AU37" s="681"/>
      <c r="AV37" s="681"/>
      <c r="AW37" s="681"/>
      <c r="AX37" s="681"/>
      <c r="AY37" s="682"/>
      <c r="AZ37" s="640">
        <v>813801</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-9102</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951887</v>
      </c>
      <c r="CS37" s="659"/>
      <c r="CT37" s="659"/>
      <c r="CU37" s="659"/>
      <c r="CV37" s="659"/>
      <c r="CW37" s="659"/>
      <c r="CX37" s="659"/>
      <c r="CY37" s="660"/>
      <c r="CZ37" s="643">
        <v>5.6</v>
      </c>
      <c r="DA37" s="661"/>
      <c r="DB37" s="661"/>
      <c r="DC37" s="662"/>
      <c r="DD37" s="646">
        <v>833699</v>
      </c>
      <c r="DE37" s="659"/>
      <c r="DF37" s="659"/>
      <c r="DG37" s="659"/>
      <c r="DH37" s="659"/>
      <c r="DI37" s="659"/>
      <c r="DJ37" s="659"/>
      <c r="DK37" s="660"/>
      <c r="DL37" s="646">
        <v>631569</v>
      </c>
      <c r="DM37" s="659"/>
      <c r="DN37" s="659"/>
      <c r="DO37" s="659"/>
      <c r="DP37" s="659"/>
      <c r="DQ37" s="659"/>
      <c r="DR37" s="659"/>
      <c r="DS37" s="659"/>
      <c r="DT37" s="659"/>
      <c r="DU37" s="659"/>
      <c r="DV37" s="660"/>
      <c r="DW37" s="643">
        <v>6.8</v>
      </c>
      <c r="DX37" s="661"/>
      <c r="DY37" s="661"/>
      <c r="DZ37" s="661"/>
      <c r="EA37" s="661"/>
      <c r="EB37" s="661"/>
      <c r="EC37" s="676"/>
    </row>
    <row r="38" spans="2:133" ht="11.25" customHeight="1">
      <c r="B38" s="637" t="s">
        <v>331</v>
      </c>
      <c r="C38" s="638"/>
      <c r="D38" s="638"/>
      <c r="E38" s="638"/>
      <c r="F38" s="638"/>
      <c r="G38" s="638"/>
      <c r="H38" s="638"/>
      <c r="I38" s="638"/>
      <c r="J38" s="638"/>
      <c r="K38" s="638"/>
      <c r="L38" s="638"/>
      <c r="M38" s="638"/>
      <c r="N38" s="638"/>
      <c r="O38" s="638"/>
      <c r="P38" s="638"/>
      <c r="Q38" s="639"/>
      <c r="R38" s="640">
        <v>793046</v>
      </c>
      <c r="S38" s="641"/>
      <c r="T38" s="641"/>
      <c r="U38" s="641"/>
      <c r="V38" s="641"/>
      <c r="W38" s="641"/>
      <c r="X38" s="641"/>
      <c r="Y38" s="642"/>
      <c r="Z38" s="677">
        <v>4.5999999999999996</v>
      </c>
      <c r="AA38" s="677"/>
      <c r="AB38" s="677"/>
      <c r="AC38" s="677"/>
      <c r="AD38" s="678">
        <v>30</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356735</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3119</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1500810</v>
      </c>
      <c r="CS38" s="641"/>
      <c r="CT38" s="641"/>
      <c r="CU38" s="641"/>
      <c r="CV38" s="641"/>
      <c r="CW38" s="641"/>
      <c r="CX38" s="641"/>
      <c r="CY38" s="642"/>
      <c r="CZ38" s="643">
        <v>8.8000000000000007</v>
      </c>
      <c r="DA38" s="661"/>
      <c r="DB38" s="661"/>
      <c r="DC38" s="662"/>
      <c r="DD38" s="646">
        <v>1274252</v>
      </c>
      <c r="DE38" s="641"/>
      <c r="DF38" s="641"/>
      <c r="DG38" s="641"/>
      <c r="DH38" s="641"/>
      <c r="DI38" s="641"/>
      <c r="DJ38" s="641"/>
      <c r="DK38" s="642"/>
      <c r="DL38" s="646">
        <v>1100113</v>
      </c>
      <c r="DM38" s="641"/>
      <c r="DN38" s="641"/>
      <c r="DO38" s="641"/>
      <c r="DP38" s="641"/>
      <c r="DQ38" s="641"/>
      <c r="DR38" s="641"/>
      <c r="DS38" s="641"/>
      <c r="DT38" s="641"/>
      <c r="DU38" s="641"/>
      <c r="DV38" s="642"/>
      <c r="DW38" s="643">
        <v>11.8</v>
      </c>
      <c r="DX38" s="661"/>
      <c r="DY38" s="661"/>
      <c r="DZ38" s="661"/>
      <c r="EA38" s="661"/>
      <c r="EB38" s="661"/>
      <c r="EC38" s="676"/>
    </row>
    <row r="39" spans="2:133" ht="11.25" customHeight="1">
      <c r="B39" s="637" t="s">
        <v>335</v>
      </c>
      <c r="C39" s="638"/>
      <c r="D39" s="638"/>
      <c r="E39" s="638"/>
      <c r="F39" s="638"/>
      <c r="G39" s="638"/>
      <c r="H39" s="638"/>
      <c r="I39" s="638"/>
      <c r="J39" s="638"/>
      <c r="K39" s="638"/>
      <c r="L39" s="638"/>
      <c r="M39" s="638"/>
      <c r="N39" s="638"/>
      <c r="O39" s="638"/>
      <c r="P39" s="638"/>
      <c r="Q39" s="639"/>
      <c r="R39" s="640">
        <v>2260509</v>
      </c>
      <c r="S39" s="641"/>
      <c r="T39" s="641"/>
      <c r="U39" s="641"/>
      <c r="V39" s="641"/>
      <c r="W39" s="641"/>
      <c r="X39" s="641"/>
      <c r="Y39" s="642"/>
      <c r="Z39" s="677">
        <v>13.3</v>
      </c>
      <c r="AA39" s="677"/>
      <c r="AB39" s="677"/>
      <c r="AC39" s="677"/>
      <c r="AD39" s="678" t="s">
        <v>128</v>
      </c>
      <c r="AE39" s="678"/>
      <c r="AF39" s="678"/>
      <c r="AG39" s="678"/>
      <c r="AH39" s="678"/>
      <c r="AI39" s="678"/>
      <c r="AJ39" s="678"/>
      <c r="AK39" s="678"/>
      <c r="AL39" s="643" t="s">
        <v>236</v>
      </c>
      <c r="AM39" s="644"/>
      <c r="AN39" s="644"/>
      <c r="AO39" s="679"/>
      <c r="AQ39" s="680" t="s">
        <v>336</v>
      </c>
      <c r="AR39" s="681"/>
      <c r="AS39" s="681"/>
      <c r="AT39" s="681"/>
      <c r="AU39" s="681"/>
      <c r="AV39" s="681"/>
      <c r="AW39" s="681"/>
      <c r="AX39" s="681"/>
      <c r="AY39" s="682"/>
      <c r="AZ39" s="640">
        <v>30617</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4953</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14179</v>
      </c>
      <c r="CS39" s="659"/>
      <c r="CT39" s="659"/>
      <c r="CU39" s="659"/>
      <c r="CV39" s="659"/>
      <c r="CW39" s="659"/>
      <c r="CX39" s="659"/>
      <c r="CY39" s="660"/>
      <c r="CZ39" s="643">
        <v>0.1</v>
      </c>
      <c r="DA39" s="661"/>
      <c r="DB39" s="661"/>
      <c r="DC39" s="662"/>
      <c r="DD39" s="646">
        <v>10613</v>
      </c>
      <c r="DE39" s="659"/>
      <c r="DF39" s="659"/>
      <c r="DG39" s="659"/>
      <c r="DH39" s="659"/>
      <c r="DI39" s="659"/>
      <c r="DJ39" s="659"/>
      <c r="DK39" s="660"/>
      <c r="DL39" s="646" t="s">
        <v>236</v>
      </c>
      <c r="DM39" s="659"/>
      <c r="DN39" s="659"/>
      <c r="DO39" s="659"/>
      <c r="DP39" s="659"/>
      <c r="DQ39" s="659"/>
      <c r="DR39" s="659"/>
      <c r="DS39" s="659"/>
      <c r="DT39" s="659"/>
      <c r="DU39" s="659"/>
      <c r="DV39" s="660"/>
      <c r="DW39" s="643" t="s">
        <v>236</v>
      </c>
      <c r="DX39" s="661"/>
      <c r="DY39" s="661"/>
      <c r="DZ39" s="661"/>
      <c r="EA39" s="661"/>
      <c r="EB39" s="661"/>
      <c r="EC39" s="676"/>
    </row>
    <row r="40" spans="2:133" ht="11.25" customHeight="1">
      <c r="B40" s="637" t="s">
        <v>339</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236</v>
      </c>
      <c r="AA40" s="677"/>
      <c r="AB40" s="677"/>
      <c r="AC40" s="677"/>
      <c r="AD40" s="678" t="s">
        <v>128</v>
      </c>
      <c r="AE40" s="678"/>
      <c r="AF40" s="678"/>
      <c r="AG40" s="678"/>
      <c r="AH40" s="678"/>
      <c r="AI40" s="678"/>
      <c r="AJ40" s="678"/>
      <c r="AK40" s="678"/>
      <c r="AL40" s="643" t="s">
        <v>236</v>
      </c>
      <c r="AM40" s="644"/>
      <c r="AN40" s="644"/>
      <c r="AO40" s="679"/>
      <c r="AQ40" s="680" t="s">
        <v>340</v>
      </c>
      <c r="AR40" s="681"/>
      <c r="AS40" s="681"/>
      <c r="AT40" s="681"/>
      <c r="AU40" s="681"/>
      <c r="AV40" s="681"/>
      <c r="AW40" s="681"/>
      <c r="AX40" s="681"/>
      <c r="AY40" s="682"/>
      <c r="AZ40" s="640" t="s">
        <v>128</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108</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718799</v>
      </c>
      <c r="CS40" s="641"/>
      <c r="CT40" s="641"/>
      <c r="CU40" s="641"/>
      <c r="CV40" s="641"/>
      <c r="CW40" s="641"/>
      <c r="CX40" s="641"/>
      <c r="CY40" s="642"/>
      <c r="CZ40" s="643">
        <v>4.2</v>
      </c>
      <c r="DA40" s="661"/>
      <c r="DB40" s="661"/>
      <c r="DC40" s="662"/>
      <c r="DD40" s="646">
        <v>292361</v>
      </c>
      <c r="DE40" s="641"/>
      <c r="DF40" s="641"/>
      <c r="DG40" s="641"/>
      <c r="DH40" s="641"/>
      <c r="DI40" s="641"/>
      <c r="DJ40" s="641"/>
      <c r="DK40" s="642"/>
      <c r="DL40" s="646" t="s">
        <v>236</v>
      </c>
      <c r="DM40" s="641"/>
      <c r="DN40" s="641"/>
      <c r="DO40" s="641"/>
      <c r="DP40" s="641"/>
      <c r="DQ40" s="641"/>
      <c r="DR40" s="641"/>
      <c r="DS40" s="641"/>
      <c r="DT40" s="641"/>
      <c r="DU40" s="641"/>
      <c r="DV40" s="642"/>
      <c r="DW40" s="643" t="s">
        <v>236</v>
      </c>
      <c r="DX40" s="661"/>
      <c r="DY40" s="661"/>
      <c r="DZ40" s="661"/>
      <c r="EA40" s="661"/>
      <c r="EB40" s="661"/>
      <c r="EC40" s="676"/>
    </row>
    <row r="41" spans="2:133" ht="11.25" customHeight="1">
      <c r="B41" s="637" t="s">
        <v>344</v>
      </c>
      <c r="C41" s="638"/>
      <c r="D41" s="638"/>
      <c r="E41" s="638"/>
      <c r="F41" s="638"/>
      <c r="G41" s="638"/>
      <c r="H41" s="638"/>
      <c r="I41" s="638"/>
      <c r="J41" s="638"/>
      <c r="K41" s="638"/>
      <c r="L41" s="638"/>
      <c r="M41" s="638"/>
      <c r="N41" s="638"/>
      <c r="O41" s="638"/>
      <c r="P41" s="638"/>
      <c r="Q41" s="639"/>
      <c r="R41" s="640">
        <v>292709</v>
      </c>
      <c r="S41" s="641"/>
      <c r="T41" s="641"/>
      <c r="U41" s="641"/>
      <c r="V41" s="641"/>
      <c r="W41" s="641"/>
      <c r="X41" s="641"/>
      <c r="Y41" s="642"/>
      <c r="Z41" s="677">
        <v>1.7</v>
      </c>
      <c r="AA41" s="677"/>
      <c r="AB41" s="677"/>
      <c r="AC41" s="677"/>
      <c r="AD41" s="678" t="s">
        <v>236</v>
      </c>
      <c r="AE41" s="678"/>
      <c r="AF41" s="678"/>
      <c r="AG41" s="678"/>
      <c r="AH41" s="678"/>
      <c r="AI41" s="678"/>
      <c r="AJ41" s="678"/>
      <c r="AK41" s="678"/>
      <c r="AL41" s="643" t="s">
        <v>128</v>
      </c>
      <c r="AM41" s="644"/>
      <c r="AN41" s="644"/>
      <c r="AO41" s="679"/>
      <c r="AQ41" s="680" t="s">
        <v>345</v>
      </c>
      <c r="AR41" s="681"/>
      <c r="AS41" s="681"/>
      <c r="AT41" s="681"/>
      <c r="AU41" s="681"/>
      <c r="AV41" s="681"/>
      <c r="AW41" s="681"/>
      <c r="AX41" s="681"/>
      <c r="AY41" s="682"/>
      <c r="AZ41" s="640">
        <v>265014</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128</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348</v>
      </c>
      <c r="DA41" s="661"/>
      <c r="DB41" s="661"/>
      <c r="DC41" s="662"/>
      <c r="DD41" s="646" t="s">
        <v>236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349</v>
      </c>
      <c r="C42" s="622"/>
      <c r="D42" s="622"/>
      <c r="E42" s="622"/>
      <c r="F42" s="622"/>
      <c r="G42" s="622"/>
      <c r="H42" s="622"/>
      <c r="I42" s="622"/>
      <c r="J42" s="622"/>
      <c r="K42" s="622"/>
      <c r="L42" s="622"/>
      <c r="M42" s="622"/>
      <c r="N42" s="622"/>
      <c r="O42" s="622"/>
      <c r="P42" s="622"/>
      <c r="Q42" s="623"/>
      <c r="R42" s="624">
        <v>17057947</v>
      </c>
      <c r="S42" s="663"/>
      <c r="T42" s="663"/>
      <c r="U42" s="663"/>
      <c r="V42" s="663"/>
      <c r="W42" s="663"/>
      <c r="X42" s="663"/>
      <c r="Y42" s="665"/>
      <c r="Z42" s="666">
        <v>100</v>
      </c>
      <c r="AA42" s="666"/>
      <c r="AB42" s="666"/>
      <c r="AC42" s="666"/>
      <c r="AD42" s="667">
        <v>9017453</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879061</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420</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2452160</v>
      </c>
      <c r="CS42" s="641"/>
      <c r="CT42" s="641"/>
      <c r="CU42" s="641"/>
      <c r="CV42" s="641"/>
      <c r="CW42" s="641"/>
      <c r="CX42" s="641"/>
      <c r="CY42" s="642"/>
      <c r="CZ42" s="643">
        <v>14.4</v>
      </c>
      <c r="DA42" s="644"/>
      <c r="DB42" s="644"/>
      <c r="DC42" s="645"/>
      <c r="DD42" s="646">
        <v>161179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59839</v>
      </c>
      <c r="CS43" s="659"/>
      <c r="CT43" s="659"/>
      <c r="CU43" s="659"/>
      <c r="CV43" s="659"/>
      <c r="CW43" s="659"/>
      <c r="CX43" s="659"/>
      <c r="CY43" s="660"/>
      <c r="CZ43" s="643">
        <v>0.4</v>
      </c>
      <c r="DA43" s="661"/>
      <c r="DB43" s="661"/>
      <c r="DC43" s="662"/>
      <c r="DD43" s="646">
        <v>25192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301</v>
      </c>
      <c r="CE44" s="654"/>
      <c r="CF44" s="637" t="s">
        <v>354</v>
      </c>
      <c r="CG44" s="638"/>
      <c r="CH44" s="638"/>
      <c r="CI44" s="638"/>
      <c r="CJ44" s="638"/>
      <c r="CK44" s="638"/>
      <c r="CL44" s="638"/>
      <c r="CM44" s="638"/>
      <c r="CN44" s="638"/>
      <c r="CO44" s="638"/>
      <c r="CP44" s="638"/>
      <c r="CQ44" s="639"/>
      <c r="CR44" s="640">
        <v>2418625</v>
      </c>
      <c r="CS44" s="641"/>
      <c r="CT44" s="641"/>
      <c r="CU44" s="641"/>
      <c r="CV44" s="641"/>
      <c r="CW44" s="641"/>
      <c r="CX44" s="641"/>
      <c r="CY44" s="642"/>
      <c r="CZ44" s="643">
        <v>14.2</v>
      </c>
      <c r="DA44" s="644"/>
      <c r="DB44" s="644"/>
      <c r="DC44" s="645"/>
      <c r="DD44" s="646">
        <v>155820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355</v>
      </c>
      <c r="CG45" s="638"/>
      <c r="CH45" s="638"/>
      <c r="CI45" s="638"/>
      <c r="CJ45" s="638"/>
      <c r="CK45" s="638"/>
      <c r="CL45" s="638"/>
      <c r="CM45" s="638"/>
      <c r="CN45" s="638"/>
      <c r="CO45" s="638"/>
      <c r="CP45" s="638"/>
      <c r="CQ45" s="639"/>
      <c r="CR45" s="640">
        <v>972126</v>
      </c>
      <c r="CS45" s="659"/>
      <c r="CT45" s="659"/>
      <c r="CU45" s="659"/>
      <c r="CV45" s="659"/>
      <c r="CW45" s="659"/>
      <c r="CX45" s="659"/>
      <c r="CY45" s="660"/>
      <c r="CZ45" s="643">
        <v>5.7</v>
      </c>
      <c r="DA45" s="661"/>
      <c r="DB45" s="661"/>
      <c r="DC45" s="662"/>
      <c r="DD45" s="646">
        <v>61089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1324187</v>
      </c>
      <c r="CS46" s="641"/>
      <c r="CT46" s="641"/>
      <c r="CU46" s="641"/>
      <c r="CV46" s="641"/>
      <c r="CW46" s="641"/>
      <c r="CX46" s="641"/>
      <c r="CY46" s="642"/>
      <c r="CZ46" s="643">
        <v>7.8</v>
      </c>
      <c r="DA46" s="644"/>
      <c r="DB46" s="644"/>
      <c r="DC46" s="645"/>
      <c r="DD46" s="646">
        <v>86686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33535</v>
      </c>
      <c r="CS47" s="659"/>
      <c r="CT47" s="659"/>
      <c r="CU47" s="659"/>
      <c r="CV47" s="659"/>
      <c r="CW47" s="659"/>
      <c r="CX47" s="659"/>
      <c r="CY47" s="660"/>
      <c r="CZ47" s="643">
        <v>0.2</v>
      </c>
      <c r="DA47" s="661"/>
      <c r="DB47" s="661"/>
      <c r="DC47" s="662"/>
      <c r="DD47" s="646">
        <v>5359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360</v>
      </c>
      <c r="CD48" s="657"/>
      <c r="CE48" s="658"/>
      <c r="CF48" s="637" t="s">
        <v>361</v>
      </c>
      <c r="CG48" s="638"/>
      <c r="CH48" s="638"/>
      <c r="CI48" s="638"/>
      <c r="CJ48" s="638"/>
      <c r="CK48" s="638"/>
      <c r="CL48" s="638"/>
      <c r="CM48" s="638"/>
      <c r="CN48" s="638"/>
      <c r="CO48" s="638"/>
      <c r="CP48" s="638"/>
      <c r="CQ48" s="639"/>
      <c r="CR48" s="640" t="s">
        <v>236</v>
      </c>
      <c r="CS48" s="641"/>
      <c r="CT48" s="641"/>
      <c r="CU48" s="641"/>
      <c r="CV48" s="641"/>
      <c r="CW48" s="641"/>
      <c r="CX48" s="641"/>
      <c r="CY48" s="642"/>
      <c r="CZ48" s="643" t="s">
        <v>236</v>
      </c>
      <c r="DA48" s="644"/>
      <c r="DB48" s="644"/>
      <c r="DC48" s="645"/>
      <c r="DD48" s="646" t="s">
        <v>137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362</v>
      </c>
      <c r="CE49" s="622"/>
      <c r="CF49" s="622"/>
      <c r="CG49" s="622"/>
      <c r="CH49" s="622"/>
      <c r="CI49" s="622"/>
      <c r="CJ49" s="622"/>
      <c r="CK49" s="622"/>
      <c r="CL49" s="622"/>
      <c r="CM49" s="622"/>
      <c r="CN49" s="622"/>
      <c r="CO49" s="622"/>
      <c r="CP49" s="622"/>
      <c r="CQ49" s="623"/>
      <c r="CR49" s="624">
        <v>16996289</v>
      </c>
      <c r="CS49" s="625"/>
      <c r="CT49" s="625"/>
      <c r="CU49" s="625"/>
      <c r="CV49" s="625"/>
      <c r="CW49" s="625"/>
      <c r="CX49" s="625"/>
      <c r="CY49" s="626"/>
      <c r="CZ49" s="627">
        <v>100</v>
      </c>
      <c r="DA49" s="628"/>
      <c r="DB49" s="628"/>
      <c r="DC49" s="629"/>
      <c r="DD49" s="630">
        <v>10564708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C0IafsfK5HXSvluvgjqfPMULtsJqgScLJ8uD3NvqYLf5H2Xlz8QjImN32dnLg++XwAdVy4cqBQeaj6fxyRlWw==" saltValue="/pYhC0dNTAv0p2d2hGvW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DQ8" sqref="DQ8:DU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364</v>
      </c>
      <c r="DK2" s="1167"/>
      <c r="DL2" s="1167"/>
      <c r="DM2" s="1167"/>
      <c r="DN2" s="1167"/>
      <c r="DO2" s="1168"/>
      <c r="DP2" s="250"/>
      <c r="DQ2" s="1166" t="s">
        <v>365</v>
      </c>
      <c r="DR2" s="1167"/>
      <c r="DS2" s="1167"/>
      <c r="DT2" s="1167"/>
      <c r="DU2" s="1167"/>
      <c r="DV2" s="1167"/>
      <c r="DW2" s="1167"/>
      <c r="DX2" s="1167"/>
      <c r="DY2" s="1167"/>
      <c r="DZ2" s="1168"/>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9" t="s">
        <v>366</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1" t="s">
        <v>368</v>
      </c>
      <c r="B5" s="1052"/>
      <c r="C5" s="1052"/>
      <c r="D5" s="1052"/>
      <c r="E5" s="1052"/>
      <c r="F5" s="1052"/>
      <c r="G5" s="1052"/>
      <c r="H5" s="1052"/>
      <c r="I5" s="1052"/>
      <c r="J5" s="1052"/>
      <c r="K5" s="1052"/>
      <c r="L5" s="1052"/>
      <c r="M5" s="1052"/>
      <c r="N5" s="1052"/>
      <c r="O5" s="1052"/>
      <c r="P5" s="1053"/>
      <c r="Q5" s="1057" t="s">
        <v>369</v>
      </c>
      <c r="R5" s="1058"/>
      <c r="S5" s="1058"/>
      <c r="T5" s="1058"/>
      <c r="U5" s="1059"/>
      <c r="V5" s="1057" t="s">
        <v>370</v>
      </c>
      <c r="W5" s="1058"/>
      <c r="X5" s="1058"/>
      <c r="Y5" s="1058"/>
      <c r="Z5" s="1059"/>
      <c r="AA5" s="1057" t="s">
        <v>371</v>
      </c>
      <c r="AB5" s="1058"/>
      <c r="AC5" s="1058"/>
      <c r="AD5" s="1058"/>
      <c r="AE5" s="1058"/>
      <c r="AF5" s="1169" t="s">
        <v>372</v>
      </c>
      <c r="AG5" s="1058"/>
      <c r="AH5" s="1058"/>
      <c r="AI5" s="1058"/>
      <c r="AJ5" s="1073"/>
      <c r="AK5" s="1058" t="s">
        <v>373</v>
      </c>
      <c r="AL5" s="1058"/>
      <c r="AM5" s="1058"/>
      <c r="AN5" s="1058"/>
      <c r="AO5" s="1059"/>
      <c r="AP5" s="1057" t="s">
        <v>374</v>
      </c>
      <c r="AQ5" s="1058"/>
      <c r="AR5" s="1058"/>
      <c r="AS5" s="1058"/>
      <c r="AT5" s="1059"/>
      <c r="AU5" s="1057" t="s">
        <v>375</v>
      </c>
      <c r="AV5" s="1058"/>
      <c r="AW5" s="1058"/>
      <c r="AX5" s="1058"/>
      <c r="AY5" s="1073"/>
      <c r="AZ5" s="257"/>
      <c r="BA5" s="257"/>
      <c r="BB5" s="257"/>
      <c r="BC5" s="257"/>
      <c r="BD5" s="257"/>
      <c r="BE5" s="258"/>
      <c r="BF5" s="258"/>
      <c r="BG5" s="258"/>
      <c r="BH5" s="258"/>
      <c r="BI5" s="258"/>
      <c r="BJ5" s="258"/>
      <c r="BK5" s="258"/>
      <c r="BL5" s="258"/>
      <c r="BM5" s="258"/>
      <c r="BN5" s="258"/>
      <c r="BO5" s="258"/>
      <c r="BP5" s="258"/>
      <c r="BQ5" s="1051" t="s">
        <v>376</v>
      </c>
      <c r="BR5" s="1052"/>
      <c r="BS5" s="1052"/>
      <c r="BT5" s="1052"/>
      <c r="BU5" s="1052"/>
      <c r="BV5" s="1052"/>
      <c r="BW5" s="1052"/>
      <c r="BX5" s="1052"/>
      <c r="BY5" s="1052"/>
      <c r="BZ5" s="1052"/>
      <c r="CA5" s="1052"/>
      <c r="CB5" s="1052"/>
      <c r="CC5" s="1052"/>
      <c r="CD5" s="1052"/>
      <c r="CE5" s="1052"/>
      <c r="CF5" s="1052"/>
      <c r="CG5" s="1053"/>
      <c r="CH5" s="1057" t="s">
        <v>377</v>
      </c>
      <c r="CI5" s="1058"/>
      <c r="CJ5" s="1058"/>
      <c r="CK5" s="1058"/>
      <c r="CL5" s="1059"/>
      <c r="CM5" s="1057" t="s">
        <v>378</v>
      </c>
      <c r="CN5" s="1058"/>
      <c r="CO5" s="1058"/>
      <c r="CP5" s="1058"/>
      <c r="CQ5" s="1059"/>
      <c r="CR5" s="1057" t="s">
        <v>379</v>
      </c>
      <c r="CS5" s="1058"/>
      <c r="CT5" s="1058"/>
      <c r="CU5" s="1058"/>
      <c r="CV5" s="1059"/>
      <c r="CW5" s="1057" t="s">
        <v>380</v>
      </c>
      <c r="CX5" s="1058"/>
      <c r="CY5" s="1058"/>
      <c r="CZ5" s="1058"/>
      <c r="DA5" s="1059"/>
      <c r="DB5" s="1057" t="s">
        <v>381</v>
      </c>
      <c r="DC5" s="1058"/>
      <c r="DD5" s="1058"/>
      <c r="DE5" s="1058"/>
      <c r="DF5" s="1059"/>
      <c r="DG5" s="1154" t="s">
        <v>382</v>
      </c>
      <c r="DH5" s="1155"/>
      <c r="DI5" s="1155"/>
      <c r="DJ5" s="1155"/>
      <c r="DK5" s="1156"/>
      <c r="DL5" s="1154" t="s">
        <v>383</v>
      </c>
      <c r="DM5" s="1155"/>
      <c r="DN5" s="1155"/>
      <c r="DO5" s="1155"/>
      <c r="DP5" s="1156"/>
      <c r="DQ5" s="1057" t="s">
        <v>384</v>
      </c>
      <c r="DR5" s="1058"/>
      <c r="DS5" s="1058"/>
      <c r="DT5" s="1058"/>
      <c r="DU5" s="1059"/>
      <c r="DV5" s="1057" t="s">
        <v>375</v>
      </c>
      <c r="DW5" s="1058"/>
      <c r="DX5" s="1058"/>
      <c r="DY5" s="1058"/>
      <c r="DZ5" s="1073"/>
      <c r="EA5" s="255"/>
    </row>
    <row r="6" spans="1:131" s="256" customFormat="1" ht="26.25" customHeight="1" thickBot="1">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c r="A7" s="259">
        <v>1</v>
      </c>
      <c r="B7" s="1106" t="s">
        <v>385</v>
      </c>
      <c r="C7" s="1107"/>
      <c r="D7" s="1107"/>
      <c r="E7" s="1107"/>
      <c r="F7" s="1107"/>
      <c r="G7" s="1107"/>
      <c r="H7" s="1107"/>
      <c r="I7" s="1107"/>
      <c r="J7" s="1107"/>
      <c r="K7" s="1107"/>
      <c r="L7" s="1107"/>
      <c r="M7" s="1107"/>
      <c r="N7" s="1107"/>
      <c r="O7" s="1107"/>
      <c r="P7" s="1108"/>
      <c r="Q7" s="1160">
        <v>17058</v>
      </c>
      <c r="R7" s="1161"/>
      <c r="S7" s="1161"/>
      <c r="T7" s="1161"/>
      <c r="U7" s="1161"/>
      <c r="V7" s="1161">
        <v>16996</v>
      </c>
      <c r="W7" s="1161"/>
      <c r="X7" s="1161"/>
      <c r="Y7" s="1161"/>
      <c r="Z7" s="1161"/>
      <c r="AA7" s="1161">
        <v>62</v>
      </c>
      <c r="AB7" s="1161"/>
      <c r="AC7" s="1161"/>
      <c r="AD7" s="1161"/>
      <c r="AE7" s="1162"/>
      <c r="AF7" s="1163">
        <v>58</v>
      </c>
      <c r="AG7" s="1164"/>
      <c r="AH7" s="1164"/>
      <c r="AI7" s="1164"/>
      <c r="AJ7" s="1165"/>
      <c r="AK7" s="1147">
        <v>144</v>
      </c>
      <c r="AL7" s="1148"/>
      <c r="AM7" s="1148"/>
      <c r="AN7" s="1148"/>
      <c r="AO7" s="1148"/>
      <c r="AP7" s="1148">
        <v>22418</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585</v>
      </c>
      <c r="BT7" s="1152"/>
      <c r="BU7" s="1152"/>
      <c r="BV7" s="1152"/>
      <c r="BW7" s="1152"/>
      <c r="BX7" s="1152"/>
      <c r="BY7" s="1152"/>
      <c r="BZ7" s="1152"/>
      <c r="CA7" s="1152"/>
      <c r="CB7" s="1152"/>
      <c r="CC7" s="1152"/>
      <c r="CD7" s="1152"/>
      <c r="CE7" s="1152"/>
      <c r="CF7" s="1152"/>
      <c r="CG7" s="1153"/>
      <c r="CH7" s="1144">
        <v>22</v>
      </c>
      <c r="CI7" s="1145"/>
      <c r="CJ7" s="1145"/>
      <c r="CK7" s="1145"/>
      <c r="CL7" s="1146"/>
      <c r="CM7" s="1144">
        <v>57</v>
      </c>
      <c r="CN7" s="1145"/>
      <c r="CO7" s="1145"/>
      <c r="CP7" s="1145"/>
      <c r="CQ7" s="1146"/>
      <c r="CR7" s="1144">
        <v>14</v>
      </c>
      <c r="CS7" s="1145"/>
      <c r="CT7" s="1145"/>
      <c r="CU7" s="1145"/>
      <c r="CV7" s="1146"/>
      <c r="CW7" s="1144" t="s">
        <v>593</v>
      </c>
      <c r="CX7" s="1145"/>
      <c r="CY7" s="1145"/>
      <c r="CZ7" s="1145"/>
      <c r="DA7" s="1146"/>
      <c r="DB7" s="1144" t="s">
        <v>593</v>
      </c>
      <c r="DC7" s="1145"/>
      <c r="DD7" s="1145"/>
      <c r="DE7" s="1145"/>
      <c r="DF7" s="1146"/>
      <c r="DG7" s="1144" t="s">
        <v>596</v>
      </c>
      <c r="DH7" s="1145"/>
      <c r="DI7" s="1145"/>
      <c r="DJ7" s="1145"/>
      <c r="DK7" s="1146"/>
      <c r="DL7" s="1144" t="s">
        <v>593</v>
      </c>
      <c r="DM7" s="1145"/>
      <c r="DN7" s="1145"/>
      <c r="DO7" s="1145"/>
      <c r="DP7" s="1146"/>
      <c r="DQ7" s="1144" t="s">
        <v>593</v>
      </c>
      <c r="DR7" s="1145"/>
      <c r="DS7" s="1145"/>
      <c r="DT7" s="1145"/>
      <c r="DU7" s="1146"/>
      <c r="DV7" s="1171"/>
      <c r="DW7" s="1172"/>
      <c r="DX7" s="1172"/>
      <c r="DY7" s="1172"/>
      <c r="DZ7" s="1173"/>
      <c r="EA7" s="255"/>
    </row>
    <row r="8" spans="1:131" s="256" customFormat="1" ht="26.25" customHeight="1">
      <c r="A8" s="262">
        <v>2</v>
      </c>
      <c r="B8" s="1087"/>
      <c r="C8" s="1088"/>
      <c r="D8" s="1088"/>
      <c r="E8" s="1088"/>
      <c r="F8" s="1088"/>
      <c r="G8" s="1088"/>
      <c r="H8" s="1088"/>
      <c r="I8" s="1088"/>
      <c r="J8" s="1088"/>
      <c r="K8" s="1088"/>
      <c r="L8" s="1088"/>
      <c r="M8" s="1088"/>
      <c r="N8" s="1088"/>
      <c r="O8" s="1088"/>
      <c r="P8" s="1089"/>
      <c r="Q8" s="1099"/>
      <c r="R8" s="1100"/>
      <c r="S8" s="1100"/>
      <c r="T8" s="1100"/>
      <c r="U8" s="1100"/>
      <c r="V8" s="1100"/>
      <c r="W8" s="1100"/>
      <c r="X8" s="1100"/>
      <c r="Y8" s="1100"/>
      <c r="Z8" s="1100"/>
      <c r="AA8" s="1100"/>
      <c r="AB8" s="1100"/>
      <c r="AC8" s="1100"/>
      <c r="AD8" s="1100"/>
      <c r="AE8" s="1101"/>
      <c r="AF8" s="1093"/>
      <c r="AG8" s="1094"/>
      <c r="AH8" s="1094"/>
      <c r="AI8" s="1094"/>
      <c r="AJ8" s="1095"/>
      <c r="AK8" s="1142"/>
      <c r="AL8" s="1143"/>
      <c r="AM8" s="1143"/>
      <c r="AN8" s="1143"/>
      <c r="AO8" s="1143"/>
      <c r="AP8" s="1143"/>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c r="A9" s="262">
        <v>3</v>
      </c>
      <c r="B9" s="1087"/>
      <c r="C9" s="1088"/>
      <c r="D9" s="1088"/>
      <c r="E9" s="1088"/>
      <c r="F9" s="1088"/>
      <c r="G9" s="1088"/>
      <c r="H9" s="1088"/>
      <c r="I9" s="1088"/>
      <c r="J9" s="1088"/>
      <c r="K9" s="1088"/>
      <c r="L9" s="1088"/>
      <c r="M9" s="1088"/>
      <c r="N9" s="1088"/>
      <c r="O9" s="1088"/>
      <c r="P9" s="1089"/>
      <c r="Q9" s="1099"/>
      <c r="R9" s="1100"/>
      <c r="S9" s="1100"/>
      <c r="T9" s="1100"/>
      <c r="U9" s="1100"/>
      <c r="V9" s="1100"/>
      <c r="W9" s="1100"/>
      <c r="X9" s="1100"/>
      <c r="Y9" s="1100"/>
      <c r="Z9" s="1100"/>
      <c r="AA9" s="1100"/>
      <c r="AB9" s="1100"/>
      <c r="AC9" s="1100"/>
      <c r="AD9" s="1100"/>
      <c r="AE9" s="1101"/>
      <c r="AF9" s="1093"/>
      <c r="AG9" s="1094"/>
      <c r="AH9" s="1094"/>
      <c r="AI9" s="1094"/>
      <c r="AJ9" s="1095"/>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c r="A10" s="262">
        <v>4</v>
      </c>
      <c r="B10" s="1087"/>
      <c r="C10" s="1088"/>
      <c r="D10" s="1088"/>
      <c r="E10" s="1088"/>
      <c r="F10" s="1088"/>
      <c r="G10" s="1088"/>
      <c r="H10" s="1088"/>
      <c r="I10" s="1088"/>
      <c r="J10" s="1088"/>
      <c r="K10" s="1088"/>
      <c r="L10" s="1088"/>
      <c r="M10" s="1088"/>
      <c r="N10" s="1088"/>
      <c r="O10" s="1088"/>
      <c r="P10" s="1089"/>
      <c r="Q10" s="1099"/>
      <c r="R10" s="1100"/>
      <c r="S10" s="1100"/>
      <c r="T10" s="1100"/>
      <c r="U10" s="1100"/>
      <c r="V10" s="1100"/>
      <c r="W10" s="1100"/>
      <c r="X10" s="1100"/>
      <c r="Y10" s="1100"/>
      <c r="Z10" s="1100"/>
      <c r="AA10" s="1100"/>
      <c r="AB10" s="1100"/>
      <c r="AC10" s="1100"/>
      <c r="AD10" s="1100"/>
      <c r="AE10" s="1101"/>
      <c r="AF10" s="1093"/>
      <c r="AG10" s="1094"/>
      <c r="AH10" s="1094"/>
      <c r="AI10" s="1094"/>
      <c r="AJ10" s="1095"/>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c r="A11" s="262">
        <v>5</v>
      </c>
      <c r="B11" s="1087"/>
      <c r="C11" s="1088"/>
      <c r="D11" s="1088"/>
      <c r="E11" s="1088"/>
      <c r="F11" s="1088"/>
      <c r="G11" s="1088"/>
      <c r="H11" s="1088"/>
      <c r="I11" s="1088"/>
      <c r="J11" s="1088"/>
      <c r="K11" s="1088"/>
      <c r="L11" s="1088"/>
      <c r="M11" s="1088"/>
      <c r="N11" s="1088"/>
      <c r="O11" s="1088"/>
      <c r="P11" s="1089"/>
      <c r="Q11" s="1099"/>
      <c r="R11" s="1100"/>
      <c r="S11" s="1100"/>
      <c r="T11" s="1100"/>
      <c r="U11" s="1100"/>
      <c r="V11" s="1100"/>
      <c r="W11" s="1100"/>
      <c r="X11" s="1100"/>
      <c r="Y11" s="1100"/>
      <c r="Z11" s="1100"/>
      <c r="AA11" s="1100"/>
      <c r="AB11" s="1100"/>
      <c r="AC11" s="1100"/>
      <c r="AD11" s="1100"/>
      <c r="AE11" s="1101"/>
      <c r="AF11" s="1093"/>
      <c r="AG11" s="1094"/>
      <c r="AH11" s="1094"/>
      <c r="AI11" s="1094"/>
      <c r="AJ11" s="1095"/>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c r="A12" s="262">
        <v>6</v>
      </c>
      <c r="B12" s="1087"/>
      <c r="C12" s="1088"/>
      <c r="D12" s="1088"/>
      <c r="E12" s="1088"/>
      <c r="F12" s="1088"/>
      <c r="G12" s="1088"/>
      <c r="H12" s="1088"/>
      <c r="I12" s="1088"/>
      <c r="J12" s="1088"/>
      <c r="K12" s="1088"/>
      <c r="L12" s="1088"/>
      <c r="M12" s="1088"/>
      <c r="N12" s="1088"/>
      <c r="O12" s="1088"/>
      <c r="P12" s="1089"/>
      <c r="Q12" s="1099"/>
      <c r="R12" s="1100"/>
      <c r="S12" s="1100"/>
      <c r="T12" s="1100"/>
      <c r="U12" s="1100"/>
      <c r="V12" s="1100"/>
      <c r="W12" s="1100"/>
      <c r="X12" s="1100"/>
      <c r="Y12" s="1100"/>
      <c r="Z12" s="1100"/>
      <c r="AA12" s="1100"/>
      <c r="AB12" s="1100"/>
      <c r="AC12" s="1100"/>
      <c r="AD12" s="1100"/>
      <c r="AE12" s="1101"/>
      <c r="AF12" s="1093"/>
      <c r="AG12" s="1094"/>
      <c r="AH12" s="1094"/>
      <c r="AI12" s="1094"/>
      <c r="AJ12" s="1095"/>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c r="A13" s="262">
        <v>7</v>
      </c>
      <c r="B13" s="1087"/>
      <c r="C13" s="1088"/>
      <c r="D13" s="1088"/>
      <c r="E13" s="1088"/>
      <c r="F13" s="1088"/>
      <c r="G13" s="1088"/>
      <c r="H13" s="1088"/>
      <c r="I13" s="1088"/>
      <c r="J13" s="1088"/>
      <c r="K13" s="1088"/>
      <c r="L13" s="1088"/>
      <c r="M13" s="1088"/>
      <c r="N13" s="1088"/>
      <c r="O13" s="1088"/>
      <c r="P13" s="1089"/>
      <c r="Q13" s="1099"/>
      <c r="R13" s="1100"/>
      <c r="S13" s="1100"/>
      <c r="T13" s="1100"/>
      <c r="U13" s="1100"/>
      <c r="V13" s="1100"/>
      <c r="W13" s="1100"/>
      <c r="X13" s="1100"/>
      <c r="Y13" s="1100"/>
      <c r="Z13" s="1100"/>
      <c r="AA13" s="1100"/>
      <c r="AB13" s="1100"/>
      <c r="AC13" s="1100"/>
      <c r="AD13" s="1100"/>
      <c r="AE13" s="1101"/>
      <c r="AF13" s="1093"/>
      <c r="AG13" s="1094"/>
      <c r="AH13" s="1094"/>
      <c r="AI13" s="1094"/>
      <c r="AJ13" s="1095"/>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c r="A14" s="262">
        <v>8</v>
      </c>
      <c r="B14" s="1087"/>
      <c r="C14" s="1088"/>
      <c r="D14" s="1088"/>
      <c r="E14" s="1088"/>
      <c r="F14" s="1088"/>
      <c r="G14" s="1088"/>
      <c r="H14" s="1088"/>
      <c r="I14" s="1088"/>
      <c r="J14" s="1088"/>
      <c r="K14" s="1088"/>
      <c r="L14" s="1088"/>
      <c r="M14" s="1088"/>
      <c r="N14" s="1088"/>
      <c r="O14" s="1088"/>
      <c r="P14" s="1089"/>
      <c r="Q14" s="1099"/>
      <c r="R14" s="1100"/>
      <c r="S14" s="1100"/>
      <c r="T14" s="1100"/>
      <c r="U14" s="1100"/>
      <c r="V14" s="1100"/>
      <c r="W14" s="1100"/>
      <c r="X14" s="1100"/>
      <c r="Y14" s="1100"/>
      <c r="Z14" s="1100"/>
      <c r="AA14" s="1100"/>
      <c r="AB14" s="1100"/>
      <c r="AC14" s="1100"/>
      <c r="AD14" s="1100"/>
      <c r="AE14" s="1101"/>
      <c r="AF14" s="1093"/>
      <c r="AG14" s="1094"/>
      <c r="AH14" s="1094"/>
      <c r="AI14" s="1094"/>
      <c r="AJ14" s="1095"/>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c r="A15" s="262">
        <v>9</v>
      </c>
      <c r="B15" s="1087"/>
      <c r="C15" s="1088"/>
      <c r="D15" s="1088"/>
      <c r="E15" s="1088"/>
      <c r="F15" s="1088"/>
      <c r="G15" s="1088"/>
      <c r="H15" s="1088"/>
      <c r="I15" s="1088"/>
      <c r="J15" s="1088"/>
      <c r="K15" s="1088"/>
      <c r="L15" s="1088"/>
      <c r="M15" s="1088"/>
      <c r="N15" s="1088"/>
      <c r="O15" s="1088"/>
      <c r="P15" s="1089"/>
      <c r="Q15" s="1099"/>
      <c r="R15" s="1100"/>
      <c r="S15" s="1100"/>
      <c r="T15" s="1100"/>
      <c r="U15" s="1100"/>
      <c r="V15" s="1100"/>
      <c r="W15" s="1100"/>
      <c r="X15" s="1100"/>
      <c r="Y15" s="1100"/>
      <c r="Z15" s="1100"/>
      <c r="AA15" s="1100"/>
      <c r="AB15" s="1100"/>
      <c r="AC15" s="1100"/>
      <c r="AD15" s="1100"/>
      <c r="AE15" s="1101"/>
      <c r="AF15" s="1093"/>
      <c r="AG15" s="1094"/>
      <c r="AH15" s="1094"/>
      <c r="AI15" s="1094"/>
      <c r="AJ15" s="1095"/>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c r="A16" s="262">
        <v>10</v>
      </c>
      <c r="B16" s="1087"/>
      <c r="C16" s="1088"/>
      <c r="D16" s="1088"/>
      <c r="E16" s="1088"/>
      <c r="F16" s="1088"/>
      <c r="G16" s="1088"/>
      <c r="H16" s="1088"/>
      <c r="I16" s="1088"/>
      <c r="J16" s="1088"/>
      <c r="K16" s="1088"/>
      <c r="L16" s="1088"/>
      <c r="M16" s="1088"/>
      <c r="N16" s="1088"/>
      <c r="O16" s="1088"/>
      <c r="P16" s="1089"/>
      <c r="Q16" s="1099"/>
      <c r="R16" s="1100"/>
      <c r="S16" s="1100"/>
      <c r="T16" s="1100"/>
      <c r="U16" s="1100"/>
      <c r="V16" s="1100"/>
      <c r="W16" s="1100"/>
      <c r="X16" s="1100"/>
      <c r="Y16" s="1100"/>
      <c r="Z16" s="1100"/>
      <c r="AA16" s="1100"/>
      <c r="AB16" s="1100"/>
      <c r="AC16" s="1100"/>
      <c r="AD16" s="1100"/>
      <c r="AE16" s="1101"/>
      <c r="AF16" s="1093"/>
      <c r="AG16" s="1094"/>
      <c r="AH16" s="1094"/>
      <c r="AI16" s="1094"/>
      <c r="AJ16" s="1095"/>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c r="A17" s="262">
        <v>11</v>
      </c>
      <c r="B17" s="1087"/>
      <c r="C17" s="1088"/>
      <c r="D17" s="1088"/>
      <c r="E17" s="1088"/>
      <c r="F17" s="1088"/>
      <c r="G17" s="1088"/>
      <c r="H17" s="1088"/>
      <c r="I17" s="1088"/>
      <c r="J17" s="1088"/>
      <c r="K17" s="1088"/>
      <c r="L17" s="1088"/>
      <c r="M17" s="1088"/>
      <c r="N17" s="1088"/>
      <c r="O17" s="1088"/>
      <c r="P17" s="1089"/>
      <c r="Q17" s="1099"/>
      <c r="R17" s="1100"/>
      <c r="S17" s="1100"/>
      <c r="T17" s="1100"/>
      <c r="U17" s="1100"/>
      <c r="V17" s="1100"/>
      <c r="W17" s="1100"/>
      <c r="X17" s="1100"/>
      <c r="Y17" s="1100"/>
      <c r="Z17" s="1100"/>
      <c r="AA17" s="1100"/>
      <c r="AB17" s="1100"/>
      <c r="AC17" s="1100"/>
      <c r="AD17" s="1100"/>
      <c r="AE17" s="1101"/>
      <c r="AF17" s="1093"/>
      <c r="AG17" s="1094"/>
      <c r="AH17" s="1094"/>
      <c r="AI17" s="1094"/>
      <c r="AJ17" s="1095"/>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c r="A18" s="262">
        <v>12</v>
      </c>
      <c r="B18" s="1087"/>
      <c r="C18" s="1088"/>
      <c r="D18" s="1088"/>
      <c r="E18" s="1088"/>
      <c r="F18" s="1088"/>
      <c r="G18" s="1088"/>
      <c r="H18" s="1088"/>
      <c r="I18" s="1088"/>
      <c r="J18" s="1088"/>
      <c r="K18" s="1088"/>
      <c r="L18" s="1088"/>
      <c r="M18" s="1088"/>
      <c r="N18" s="1088"/>
      <c r="O18" s="1088"/>
      <c r="P18" s="1089"/>
      <c r="Q18" s="1099"/>
      <c r="R18" s="1100"/>
      <c r="S18" s="1100"/>
      <c r="T18" s="1100"/>
      <c r="U18" s="1100"/>
      <c r="V18" s="1100"/>
      <c r="W18" s="1100"/>
      <c r="X18" s="1100"/>
      <c r="Y18" s="1100"/>
      <c r="Z18" s="1100"/>
      <c r="AA18" s="1100"/>
      <c r="AB18" s="1100"/>
      <c r="AC18" s="1100"/>
      <c r="AD18" s="1100"/>
      <c r="AE18" s="1101"/>
      <c r="AF18" s="1093"/>
      <c r="AG18" s="1094"/>
      <c r="AH18" s="1094"/>
      <c r="AI18" s="1094"/>
      <c r="AJ18" s="1095"/>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c r="A19" s="262">
        <v>13</v>
      </c>
      <c r="B19" s="1087"/>
      <c r="C19" s="1088"/>
      <c r="D19" s="1088"/>
      <c r="E19" s="1088"/>
      <c r="F19" s="1088"/>
      <c r="G19" s="1088"/>
      <c r="H19" s="1088"/>
      <c r="I19" s="1088"/>
      <c r="J19" s="1088"/>
      <c r="K19" s="1088"/>
      <c r="L19" s="1088"/>
      <c r="M19" s="1088"/>
      <c r="N19" s="1088"/>
      <c r="O19" s="1088"/>
      <c r="P19" s="1089"/>
      <c r="Q19" s="1099"/>
      <c r="R19" s="1100"/>
      <c r="S19" s="1100"/>
      <c r="T19" s="1100"/>
      <c r="U19" s="1100"/>
      <c r="V19" s="1100"/>
      <c r="W19" s="1100"/>
      <c r="X19" s="1100"/>
      <c r="Y19" s="1100"/>
      <c r="Z19" s="1100"/>
      <c r="AA19" s="1100"/>
      <c r="AB19" s="1100"/>
      <c r="AC19" s="1100"/>
      <c r="AD19" s="1100"/>
      <c r="AE19" s="1101"/>
      <c r="AF19" s="1093"/>
      <c r="AG19" s="1094"/>
      <c r="AH19" s="1094"/>
      <c r="AI19" s="1094"/>
      <c r="AJ19" s="1095"/>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c r="A20" s="262">
        <v>14</v>
      </c>
      <c r="B20" s="1087"/>
      <c r="C20" s="1088"/>
      <c r="D20" s="1088"/>
      <c r="E20" s="1088"/>
      <c r="F20" s="1088"/>
      <c r="G20" s="1088"/>
      <c r="H20" s="1088"/>
      <c r="I20" s="1088"/>
      <c r="J20" s="1088"/>
      <c r="K20" s="1088"/>
      <c r="L20" s="1088"/>
      <c r="M20" s="1088"/>
      <c r="N20" s="1088"/>
      <c r="O20" s="1088"/>
      <c r="P20" s="1089"/>
      <c r="Q20" s="1099"/>
      <c r="R20" s="1100"/>
      <c r="S20" s="1100"/>
      <c r="T20" s="1100"/>
      <c r="U20" s="1100"/>
      <c r="V20" s="1100"/>
      <c r="W20" s="1100"/>
      <c r="X20" s="1100"/>
      <c r="Y20" s="1100"/>
      <c r="Z20" s="1100"/>
      <c r="AA20" s="1100"/>
      <c r="AB20" s="1100"/>
      <c r="AC20" s="1100"/>
      <c r="AD20" s="1100"/>
      <c r="AE20" s="1101"/>
      <c r="AF20" s="1093"/>
      <c r="AG20" s="1094"/>
      <c r="AH20" s="1094"/>
      <c r="AI20" s="1094"/>
      <c r="AJ20" s="1095"/>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c r="A21" s="262">
        <v>15</v>
      </c>
      <c r="B21" s="1087"/>
      <c r="C21" s="1088"/>
      <c r="D21" s="1088"/>
      <c r="E21" s="1088"/>
      <c r="F21" s="1088"/>
      <c r="G21" s="1088"/>
      <c r="H21" s="1088"/>
      <c r="I21" s="1088"/>
      <c r="J21" s="1088"/>
      <c r="K21" s="1088"/>
      <c r="L21" s="1088"/>
      <c r="M21" s="1088"/>
      <c r="N21" s="1088"/>
      <c r="O21" s="1088"/>
      <c r="P21" s="1089"/>
      <c r="Q21" s="1099"/>
      <c r="R21" s="1100"/>
      <c r="S21" s="1100"/>
      <c r="T21" s="1100"/>
      <c r="U21" s="1100"/>
      <c r="V21" s="1100"/>
      <c r="W21" s="1100"/>
      <c r="X21" s="1100"/>
      <c r="Y21" s="1100"/>
      <c r="Z21" s="1100"/>
      <c r="AA21" s="1100"/>
      <c r="AB21" s="1100"/>
      <c r="AC21" s="1100"/>
      <c r="AD21" s="1100"/>
      <c r="AE21" s="1101"/>
      <c r="AF21" s="1093"/>
      <c r="AG21" s="1094"/>
      <c r="AH21" s="1094"/>
      <c r="AI21" s="1094"/>
      <c r="AJ21" s="1095"/>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c r="A22" s="262">
        <v>16</v>
      </c>
      <c r="B22" s="1087"/>
      <c r="C22" s="1088"/>
      <c r="D22" s="1088"/>
      <c r="E22" s="1088"/>
      <c r="F22" s="1088"/>
      <c r="G22" s="1088"/>
      <c r="H22" s="1088"/>
      <c r="I22" s="1088"/>
      <c r="J22" s="1088"/>
      <c r="K22" s="1088"/>
      <c r="L22" s="1088"/>
      <c r="M22" s="1088"/>
      <c r="N22" s="1088"/>
      <c r="O22" s="1088"/>
      <c r="P22" s="1089"/>
      <c r="Q22" s="1137"/>
      <c r="R22" s="1138"/>
      <c r="S22" s="1138"/>
      <c r="T22" s="1138"/>
      <c r="U22" s="1138"/>
      <c r="V22" s="1138"/>
      <c r="W22" s="1138"/>
      <c r="X22" s="1138"/>
      <c r="Y22" s="1138"/>
      <c r="Z22" s="1138"/>
      <c r="AA22" s="1138"/>
      <c r="AB22" s="1138"/>
      <c r="AC22" s="1138"/>
      <c r="AD22" s="1138"/>
      <c r="AE22" s="1139"/>
      <c r="AF22" s="1093"/>
      <c r="AG22" s="1094"/>
      <c r="AH22" s="1094"/>
      <c r="AI22" s="1094"/>
      <c r="AJ22" s="1095"/>
      <c r="AK22" s="1133"/>
      <c r="AL22" s="1134"/>
      <c r="AM22" s="1134"/>
      <c r="AN22" s="1134"/>
      <c r="AO22" s="1134"/>
      <c r="AP22" s="1134"/>
      <c r="AQ22" s="1134"/>
      <c r="AR22" s="1134"/>
      <c r="AS22" s="1134"/>
      <c r="AT22" s="1134"/>
      <c r="AU22" s="1135"/>
      <c r="AV22" s="1135"/>
      <c r="AW22" s="1135"/>
      <c r="AX22" s="1135"/>
      <c r="AY22" s="1136"/>
      <c r="AZ22" s="1085" t="s">
        <v>386</v>
      </c>
      <c r="BA22" s="1085"/>
      <c r="BB22" s="1085"/>
      <c r="BC22" s="1085"/>
      <c r="BD22" s="1086"/>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c r="A23" s="265" t="s">
        <v>387</v>
      </c>
      <c r="B23" s="999" t="s">
        <v>388</v>
      </c>
      <c r="C23" s="1000"/>
      <c r="D23" s="1000"/>
      <c r="E23" s="1000"/>
      <c r="F23" s="1000"/>
      <c r="G23" s="1000"/>
      <c r="H23" s="1000"/>
      <c r="I23" s="1000"/>
      <c r="J23" s="1000"/>
      <c r="K23" s="1000"/>
      <c r="L23" s="1000"/>
      <c r="M23" s="1000"/>
      <c r="N23" s="1000"/>
      <c r="O23" s="1000"/>
      <c r="P23" s="1001"/>
      <c r="Q23" s="1124">
        <v>17058</v>
      </c>
      <c r="R23" s="1125"/>
      <c r="S23" s="1125"/>
      <c r="T23" s="1125"/>
      <c r="U23" s="1125"/>
      <c r="V23" s="1125">
        <v>16996</v>
      </c>
      <c r="W23" s="1125"/>
      <c r="X23" s="1125"/>
      <c r="Y23" s="1125"/>
      <c r="Z23" s="1125"/>
      <c r="AA23" s="1125">
        <v>62</v>
      </c>
      <c r="AB23" s="1125"/>
      <c r="AC23" s="1125"/>
      <c r="AD23" s="1125"/>
      <c r="AE23" s="1126"/>
      <c r="AF23" s="1127">
        <v>58</v>
      </c>
      <c r="AG23" s="1125"/>
      <c r="AH23" s="1125"/>
      <c r="AI23" s="1125"/>
      <c r="AJ23" s="1128"/>
      <c r="AK23" s="1129"/>
      <c r="AL23" s="1130"/>
      <c r="AM23" s="1130"/>
      <c r="AN23" s="1130"/>
      <c r="AO23" s="1130"/>
      <c r="AP23" s="1125">
        <v>22418</v>
      </c>
      <c r="AQ23" s="1125"/>
      <c r="AR23" s="1125"/>
      <c r="AS23" s="1125"/>
      <c r="AT23" s="1125"/>
      <c r="AU23" s="1131"/>
      <c r="AV23" s="1131"/>
      <c r="AW23" s="1131"/>
      <c r="AX23" s="1131"/>
      <c r="AY23" s="1132"/>
      <c r="AZ23" s="1121" t="s">
        <v>389</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c r="A24" s="1120" t="s">
        <v>390</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c r="A25" s="1119" t="s">
        <v>391</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c r="A26" s="1051" t="s">
        <v>368</v>
      </c>
      <c r="B26" s="1052"/>
      <c r="C26" s="1052"/>
      <c r="D26" s="1052"/>
      <c r="E26" s="1052"/>
      <c r="F26" s="1052"/>
      <c r="G26" s="1052"/>
      <c r="H26" s="1052"/>
      <c r="I26" s="1052"/>
      <c r="J26" s="1052"/>
      <c r="K26" s="1052"/>
      <c r="L26" s="1052"/>
      <c r="M26" s="1052"/>
      <c r="N26" s="1052"/>
      <c r="O26" s="1052"/>
      <c r="P26" s="1053"/>
      <c r="Q26" s="1057" t="s">
        <v>392</v>
      </c>
      <c r="R26" s="1058"/>
      <c r="S26" s="1058"/>
      <c r="T26" s="1058"/>
      <c r="U26" s="1059"/>
      <c r="V26" s="1057" t="s">
        <v>393</v>
      </c>
      <c r="W26" s="1058"/>
      <c r="X26" s="1058"/>
      <c r="Y26" s="1058"/>
      <c r="Z26" s="1059"/>
      <c r="AA26" s="1057" t="s">
        <v>394</v>
      </c>
      <c r="AB26" s="1058"/>
      <c r="AC26" s="1058"/>
      <c r="AD26" s="1058"/>
      <c r="AE26" s="1058"/>
      <c r="AF26" s="1115" t="s">
        <v>395</v>
      </c>
      <c r="AG26" s="1064"/>
      <c r="AH26" s="1064"/>
      <c r="AI26" s="1064"/>
      <c r="AJ26" s="1116"/>
      <c r="AK26" s="1058" t="s">
        <v>396</v>
      </c>
      <c r="AL26" s="1058"/>
      <c r="AM26" s="1058"/>
      <c r="AN26" s="1058"/>
      <c r="AO26" s="1059"/>
      <c r="AP26" s="1057" t="s">
        <v>397</v>
      </c>
      <c r="AQ26" s="1058"/>
      <c r="AR26" s="1058"/>
      <c r="AS26" s="1058"/>
      <c r="AT26" s="1059"/>
      <c r="AU26" s="1057" t="s">
        <v>398</v>
      </c>
      <c r="AV26" s="1058"/>
      <c r="AW26" s="1058"/>
      <c r="AX26" s="1058"/>
      <c r="AY26" s="1059"/>
      <c r="AZ26" s="1057" t="s">
        <v>399</v>
      </c>
      <c r="BA26" s="1058"/>
      <c r="BB26" s="1058"/>
      <c r="BC26" s="1058"/>
      <c r="BD26" s="1059"/>
      <c r="BE26" s="1057" t="s">
        <v>375</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c r="A28" s="267">
        <v>1</v>
      </c>
      <c r="B28" s="1106" t="s">
        <v>400</v>
      </c>
      <c r="C28" s="1107"/>
      <c r="D28" s="1107"/>
      <c r="E28" s="1107"/>
      <c r="F28" s="1107"/>
      <c r="G28" s="1107"/>
      <c r="H28" s="1107"/>
      <c r="I28" s="1107"/>
      <c r="J28" s="1107"/>
      <c r="K28" s="1107"/>
      <c r="L28" s="1107"/>
      <c r="M28" s="1107"/>
      <c r="N28" s="1107"/>
      <c r="O28" s="1107"/>
      <c r="P28" s="1108"/>
      <c r="Q28" s="1109">
        <v>2966</v>
      </c>
      <c r="R28" s="1110"/>
      <c r="S28" s="1110"/>
      <c r="T28" s="1110"/>
      <c r="U28" s="1110"/>
      <c r="V28" s="1110">
        <v>2939</v>
      </c>
      <c r="W28" s="1110"/>
      <c r="X28" s="1110"/>
      <c r="Y28" s="1110"/>
      <c r="Z28" s="1110"/>
      <c r="AA28" s="1110">
        <v>27</v>
      </c>
      <c r="AB28" s="1110"/>
      <c r="AC28" s="1110"/>
      <c r="AD28" s="1110"/>
      <c r="AE28" s="1111"/>
      <c r="AF28" s="1112">
        <v>27</v>
      </c>
      <c r="AG28" s="1110"/>
      <c r="AH28" s="1110"/>
      <c r="AI28" s="1110"/>
      <c r="AJ28" s="1113"/>
      <c r="AK28" s="1114">
        <v>401</v>
      </c>
      <c r="AL28" s="1102"/>
      <c r="AM28" s="1102"/>
      <c r="AN28" s="1102"/>
      <c r="AO28" s="1102"/>
      <c r="AP28" s="1102" t="s">
        <v>590</v>
      </c>
      <c r="AQ28" s="1102"/>
      <c r="AR28" s="1102"/>
      <c r="AS28" s="1102"/>
      <c r="AT28" s="1102"/>
      <c r="AU28" s="1102" t="s">
        <v>595</v>
      </c>
      <c r="AV28" s="1102"/>
      <c r="AW28" s="1102"/>
      <c r="AX28" s="1102"/>
      <c r="AY28" s="1102"/>
      <c r="AZ28" s="1103">
        <v>0</v>
      </c>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c r="A29" s="267">
        <v>2</v>
      </c>
      <c r="B29" s="1087" t="s">
        <v>401</v>
      </c>
      <c r="C29" s="1088"/>
      <c r="D29" s="1088"/>
      <c r="E29" s="1088"/>
      <c r="F29" s="1088"/>
      <c r="G29" s="1088"/>
      <c r="H29" s="1088"/>
      <c r="I29" s="1088"/>
      <c r="J29" s="1088"/>
      <c r="K29" s="1088"/>
      <c r="L29" s="1088"/>
      <c r="M29" s="1088"/>
      <c r="N29" s="1088"/>
      <c r="O29" s="1088"/>
      <c r="P29" s="1089"/>
      <c r="Q29" s="1099">
        <v>2494</v>
      </c>
      <c r="R29" s="1100"/>
      <c r="S29" s="1100"/>
      <c r="T29" s="1100"/>
      <c r="U29" s="1100"/>
      <c r="V29" s="1100">
        <v>2403</v>
      </c>
      <c r="W29" s="1100"/>
      <c r="X29" s="1100"/>
      <c r="Y29" s="1100"/>
      <c r="Z29" s="1100"/>
      <c r="AA29" s="1100">
        <v>92</v>
      </c>
      <c r="AB29" s="1100"/>
      <c r="AC29" s="1100"/>
      <c r="AD29" s="1100"/>
      <c r="AE29" s="1101"/>
      <c r="AF29" s="1093">
        <v>92</v>
      </c>
      <c r="AG29" s="1094"/>
      <c r="AH29" s="1094"/>
      <c r="AI29" s="1094"/>
      <c r="AJ29" s="1095"/>
      <c r="AK29" s="1035">
        <v>265</v>
      </c>
      <c r="AL29" s="1026"/>
      <c r="AM29" s="1026"/>
      <c r="AN29" s="1026"/>
      <c r="AO29" s="1026"/>
      <c r="AP29" s="1026" t="s">
        <v>590</v>
      </c>
      <c r="AQ29" s="1026"/>
      <c r="AR29" s="1026"/>
      <c r="AS29" s="1026"/>
      <c r="AT29" s="1026"/>
      <c r="AU29" s="1026" t="s">
        <v>593</v>
      </c>
      <c r="AV29" s="1026"/>
      <c r="AW29" s="1026"/>
      <c r="AX29" s="1026"/>
      <c r="AY29" s="1026"/>
      <c r="AZ29" s="1098">
        <v>0</v>
      </c>
      <c r="BA29" s="1098"/>
      <c r="BB29" s="1098"/>
      <c r="BC29" s="1098"/>
      <c r="BD29" s="1098"/>
      <c r="BE29" s="1082"/>
      <c r="BF29" s="1082"/>
      <c r="BG29" s="1082"/>
      <c r="BH29" s="1082"/>
      <c r="BI29" s="1083"/>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c r="A30" s="267">
        <v>3</v>
      </c>
      <c r="B30" s="1087" t="s">
        <v>402</v>
      </c>
      <c r="C30" s="1088"/>
      <c r="D30" s="1088"/>
      <c r="E30" s="1088"/>
      <c r="F30" s="1088"/>
      <c r="G30" s="1088"/>
      <c r="H30" s="1088"/>
      <c r="I30" s="1088"/>
      <c r="J30" s="1088"/>
      <c r="K30" s="1088"/>
      <c r="L30" s="1088"/>
      <c r="M30" s="1088"/>
      <c r="N30" s="1088"/>
      <c r="O30" s="1088"/>
      <c r="P30" s="1089"/>
      <c r="Q30" s="1099">
        <v>379</v>
      </c>
      <c r="R30" s="1100"/>
      <c r="S30" s="1100"/>
      <c r="T30" s="1100"/>
      <c r="U30" s="1100"/>
      <c r="V30" s="1100">
        <v>378</v>
      </c>
      <c r="W30" s="1100"/>
      <c r="X30" s="1100"/>
      <c r="Y30" s="1100"/>
      <c r="Z30" s="1100"/>
      <c r="AA30" s="1100">
        <v>0</v>
      </c>
      <c r="AB30" s="1100"/>
      <c r="AC30" s="1100"/>
      <c r="AD30" s="1100"/>
      <c r="AE30" s="1101"/>
      <c r="AF30" s="1093">
        <v>0</v>
      </c>
      <c r="AG30" s="1094"/>
      <c r="AH30" s="1094"/>
      <c r="AI30" s="1094"/>
      <c r="AJ30" s="1095"/>
      <c r="AK30" s="1035">
        <v>139</v>
      </c>
      <c r="AL30" s="1026"/>
      <c r="AM30" s="1026"/>
      <c r="AN30" s="1026"/>
      <c r="AO30" s="1026"/>
      <c r="AP30" s="1026" t="s">
        <v>590</v>
      </c>
      <c r="AQ30" s="1026"/>
      <c r="AR30" s="1026"/>
      <c r="AS30" s="1026"/>
      <c r="AT30" s="1026"/>
      <c r="AU30" s="1026" t="s">
        <v>593</v>
      </c>
      <c r="AV30" s="1026"/>
      <c r="AW30" s="1026"/>
      <c r="AX30" s="1026"/>
      <c r="AY30" s="1026"/>
      <c r="AZ30" s="1098">
        <v>0</v>
      </c>
      <c r="BA30" s="1098"/>
      <c r="BB30" s="1098"/>
      <c r="BC30" s="1098"/>
      <c r="BD30" s="1098"/>
      <c r="BE30" s="1082"/>
      <c r="BF30" s="1082"/>
      <c r="BG30" s="1082"/>
      <c r="BH30" s="1082"/>
      <c r="BI30" s="1083"/>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c r="A31" s="267">
        <v>4</v>
      </c>
      <c r="B31" s="1087" t="s">
        <v>403</v>
      </c>
      <c r="C31" s="1088"/>
      <c r="D31" s="1088"/>
      <c r="E31" s="1088"/>
      <c r="F31" s="1088"/>
      <c r="G31" s="1088"/>
      <c r="H31" s="1088"/>
      <c r="I31" s="1088"/>
      <c r="J31" s="1088"/>
      <c r="K31" s="1088"/>
      <c r="L31" s="1088"/>
      <c r="M31" s="1088"/>
      <c r="N31" s="1088"/>
      <c r="O31" s="1088"/>
      <c r="P31" s="1089"/>
      <c r="Q31" s="1099">
        <v>589</v>
      </c>
      <c r="R31" s="1100"/>
      <c r="S31" s="1100"/>
      <c r="T31" s="1100"/>
      <c r="U31" s="1100"/>
      <c r="V31" s="1100">
        <v>605</v>
      </c>
      <c r="W31" s="1100"/>
      <c r="X31" s="1100"/>
      <c r="Y31" s="1100"/>
      <c r="Z31" s="1100"/>
      <c r="AA31" s="1100">
        <v>-16</v>
      </c>
      <c r="AB31" s="1100"/>
      <c r="AC31" s="1100"/>
      <c r="AD31" s="1100"/>
      <c r="AE31" s="1101"/>
      <c r="AF31" s="1093">
        <v>344</v>
      </c>
      <c r="AG31" s="1094"/>
      <c r="AH31" s="1094"/>
      <c r="AI31" s="1094"/>
      <c r="AJ31" s="1095"/>
      <c r="AK31" s="1035">
        <v>51</v>
      </c>
      <c r="AL31" s="1026"/>
      <c r="AM31" s="1026"/>
      <c r="AN31" s="1026"/>
      <c r="AO31" s="1026"/>
      <c r="AP31" s="1026">
        <v>561</v>
      </c>
      <c r="AQ31" s="1026"/>
      <c r="AR31" s="1026"/>
      <c r="AS31" s="1026"/>
      <c r="AT31" s="1026"/>
      <c r="AU31" s="1026">
        <v>93</v>
      </c>
      <c r="AV31" s="1026"/>
      <c r="AW31" s="1026"/>
      <c r="AX31" s="1026"/>
      <c r="AY31" s="1026"/>
      <c r="AZ31" s="1098">
        <v>0</v>
      </c>
      <c r="BA31" s="1098"/>
      <c r="BB31" s="1098"/>
      <c r="BC31" s="1098"/>
      <c r="BD31" s="1098"/>
      <c r="BE31" s="1082" t="s">
        <v>404</v>
      </c>
      <c r="BF31" s="1082"/>
      <c r="BG31" s="1082"/>
      <c r="BH31" s="1082"/>
      <c r="BI31" s="1083"/>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c r="A32" s="267">
        <v>5</v>
      </c>
      <c r="B32" s="1087" t="s">
        <v>405</v>
      </c>
      <c r="C32" s="1088"/>
      <c r="D32" s="1088"/>
      <c r="E32" s="1088"/>
      <c r="F32" s="1088"/>
      <c r="G32" s="1088"/>
      <c r="H32" s="1088"/>
      <c r="I32" s="1088"/>
      <c r="J32" s="1088"/>
      <c r="K32" s="1088"/>
      <c r="L32" s="1088"/>
      <c r="M32" s="1088"/>
      <c r="N32" s="1088"/>
      <c r="O32" s="1088"/>
      <c r="P32" s="1089"/>
      <c r="Q32" s="1099">
        <v>4270</v>
      </c>
      <c r="R32" s="1100"/>
      <c r="S32" s="1100"/>
      <c r="T32" s="1100"/>
      <c r="U32" s="1100"/>
      <c r="V32" s="1100">
        <v>4465</v>
      </c>
      <c r="W32" s="1100"/>
      <c r="X32" s="1100"/>
      <c r="Y32" s="1100"/>
      <c r="Z32" s="1100"/>
      <c r="AA32" s="1100">
        <v>-195</v>
      </c>
      <c r="AB32" s="1100"/>
      <c r="AC32" s="1100"/>
      <c r="AD32" s="1100"/>
      <c r="AE32" s="1101"/>
      <c r="AF32" s="1093">
        <v>-232</v>
      </c>
      <c r="AG32" s="1094"/>
      <c r="AH32" s="1094"/>
      <c r="AI32" s="1094"/>
      <c r="AJ32" s="1095"/>
      <c r="AK32" s="1035">
        <v>814</v>
      </c>
      <c r="AL32" s="1026"/>
      <c r="AM32" s="1026"/>
      <c r="AN32" s="1026"/>
      <c r="AO32" s="1026"/>
      <c r="AP32" s="1026">
        <v>6982</v>
      </c>
      <c r="AQ32" s="1026"/>
      <c r="AR32" s="1026"/>
      <c r="AS32" s="1026"/>
      <c r="AT32" s="1026"/>
      <c r="AU32" s="1026">
        <v>4734</v>
      </c>
      <c r="AV32" s="1026"/>
      <c r="AW32" s="1026"/>
      <c r="AX32" s="1026"/>
      <c r="AY32" s="1026"/>
      <c r="AZ32" s="1098">
        <v>6.1</v>
      </c>
      <c r="BA32" s="1098"/>
      <c r="BB32" s="1098"/>
      <c r="BC32" s="1098"/>
      <c r="BD32" s="1098"/>
      <c r="BE32" s="1082" t="s">
        <v>406</v>
      </c>
      <c r="BF32" s="1082"/>
      <c r="BG32" s="1082"/>
      <c r="BH32" s="1082"/>
      <c r="BI32" s="1083"/>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c r="A33" s="267">
        <v>6</v>
      </c>
      <c r="B33" s="1087" t="s">
        <v>407</v>
      </c>
      <c r="C33" s="1088"/>
      <c r="D33" s="1088"/>
      <c r="E33" s="1088"/>
      <c r="F33" s="1088"/>
      <c r="G33" s="1088"/>
      <c r="H33" s="1088"/>
      <c r="I33" s="1088"/>
      <c r="J33" s="1088"/>
      <c r="K33" s="1088"/>
      <c r="L33" s="1088"/>
      <c r="M33" s="1088"/>
      <c r="N33" s="1088"/>
      <c r="O33" s="1088"/>
      <c r="P33" s="1089"/>
      <c r="Q33" s="1099">
        <v>166</v>
      </c>
      <c r="R33" s="1100"/>
      <c r="S33" s="1100"/>
      <c r="T33" s="1100"/>
      <c r="U33" s="1100"/>
      <c r="V33" s="1100">
        <v>156</v>
      </c>
      <c r="W33" s="1100"/>
      <c r="X33" s="1100"/>
      <c r="Y33" s="1100"/>
      <c r="Z33" s="1100"/>
      <c r="AA33" s="1100">
        <v>10</v>
      </c>
      <c r="AB33" s="1100"/>
      <c r="AC33" s="1100"/>
      <c r="AD33" s="1100"/>
      <c r="AE33" s="1101"/>
      <c r="AF33" s="1093">
        <v>10</v>
      </c>
      <c r="AG33" s="1094"/>
      <c r="AH33" s="1094"/>
      <c r="AI33" s="1094"/>
      <c r="AJ33" s="1095"/>
      <c r="AK33" s="1035">
        <v>72</v>
      </c>
      <c r="AL33" s="1026"/>
      <c r="AM33" s="1026"/>
      <c r="AN33" s="1026"/>
      <c r="AO33" s="1026"/>
      <c r="AP33" s="1026">
        <v>927</v>
      </c>
      <c r="AQ33" s="1026"/>
      <c r="AR33" s="1026"/>
      <c r="AS33" s="1026"/>
      <c r="AT33" s="1026"/>
      <c r="AU33" s="1026">
        <v>765</v>
      </c>
      <c r="AV33" s="1026"/>
      <c r="AW33" s="1026"/>
      <c r="AX33" s="1026"/>
      <c r="AY33" s="1026"/>
      <c r="AZ33" s="1098">
        <v>0</v>
      </c>
      <c r="BA33" s="1098"/>
      <c r="BB33" s="1098"/>
      <c r="BC33" s="1098"/>
      <c r="BD33" s="1098"/>
      <c r="BE33" s="1082" t="s">
        <v>408</v>
      </c>
      <c r="BF33" s="1082"/>
      <c r="BG33" s="1082"/>
      <c r="BH33" s="1082"/>
      <c r="BI33" s="1083"/>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c r="A34" s="267">
        <v>7</v>
      </c>
      <c r="B34" s="1087" t="s">
        <v>409</v>
      </c>
      <c r="C34" s="1088"/>
      <c r="D34" s="1088"/>
      <c r="E34" s="1088"/>
      <c r="F34" s="1088"/>
      <c r="G34" s="1088"/>
      <c r="H34" s="1088"/>
      <c r="I34" s="1088"/>
      <c r="J34" s="1088"/>
      <c r="K34" s="1088"/>
      <c r="L34" s="1088"/>
      <c r="M34" s="1088"/>
      <c r="N34" s="1088"/>
      <c r="O34" s="1088"/>
      <c r="P34" s="1089"/>
      <c r="Q34" s="1099">
        <v>747</v>
      </c>
      <c r="R34" s="1100"/>
      <c r="S34" s="1100"/>
      <c r="T34" s="1100"/>
      <c r="U34" s="1100"/>
      <c r="V34" s="1100">
        <v>720</v>
      </c>
      <c r="W34" s="1100"/>
      <c r="X34" s="1100"/>
      <c r="Y34" s="1100"/>
      <c r="Z34" s="1100"/>
      <c r="AA34" s="1100">
        <v>27</v>
      </c>
      <c r="AB34" s="1100"/>
      <c r="AC34" s="1100"/>
      <c r="AD34" s="1100"/>
      <c r="AE34" s="1101"/>
      <c r="AF34" s="1093">
        <v>27</v>
      </c>
      <c r="AG34" s="1094"/>
      <c r="AH34" s="1094"/>
      <c r="AI34" s="1094"/>
      <c r="AJ34" s="1095"/>
      <c r="AK34" s="1035">
        <v>14</v>
      </c>
      <c r="AL34" s="1026"/>
      <c r="AM34" s="1026"/>
      <c r="AN34" s="1026"/>
      <c r="AO34" s="1026"/>
      <c r="AP34" s="1026">
        <v>4038</v>
      </c>
      <c r="AQ34" s="1026"/>
      <c r="AR34" s="1026"/>
      <c r="AS34" s="1026"/>
      <c r="AT34" s="1026"/>
      <c r="AU34" s="1026">
        <v>2762</v>
      </c>
      <c r="AV34" s="1026"/>
      <c r="AW34" s="1026"/>
      <c r="AX34" s="1026"/>
      <c r="AY34" s="1026"/>
      <c r="AZ34" s="1098">
        <v>0</v>
      </c>
      <c r="BA34" s="1098"/>
      <c r="BB34" s="1098"/>
      <c r="BC34" s="1098"/>
      <c r="BD34" s="1098"/>
      <c r="BE34" s="1082" t="s">
        <v>410</v>
      </c>
      <c r="BF34" s="1082"/>
      <c r="BG34" s="1082"/>
      <c r="BH34" s="1082"/>
      <c r="BI34" s="1083"/>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c r="A35" s="267">
        <v>8</v>
      </c>
      <c r="B35" s="1087"/>
      <c r="C35" s="1088"/>
      <c r="D35" s="1088"/>
      <c r="E35" s="1088"/>
      <c r="F35" s="1088"/>
      <c r="G35" s="1088"/>
      <c r="H35" s="1088"/>
      <c r="I35" s="1088"/>
      <c r="J35" s="1088"/>
      <c r="K35" s="1088"/>
      <c r="L35" s="1088"/>
      <c r="M35" s="1088"/>
      <c r="N35" s="1088"/>
      <c r="O35" s="1088"/>
      <c r="P35" s="1089"/>
      <c r="Q35" s="1099"/>
      <c r="R35" s="1100"/>
      <c r="S35" s="1100"/>
      <c r="T35" s="1100"/>
      <c r="U35" s="1100"/>
      <c r="V35" s="1100"/>
      <c r="W35" s="1100"/>
      <c r="X35" s="1100"/>
      <c r="Y35" s="1100"/>
      <c r="Z35" s="1100"/>
      <c r="AA35" s="1100"/>
      <c r="AB35" s="1100"/>
      <c r="AC35" s="1100"/>
      <c r="AD35" s="1100"/>
      <c r="AE35" s="1101"/>
      <c r="AF35" s="1093"/>
      <c r="AG35" s="1094"/>
      <c r="AH35" s="1094"/>
      <c r="AI35" s="1094"/>
      <c r="AJ35" s="1095"/>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2"/>
      <c r="BF35" s="1082"/>
      <c r="BG35" s="1082"/>
      <c r="BH35" s="1082"/>
      <c r="BI35" s="1083"/>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c r="A36" s="267">
        <v>9</v>
      </c>
      <c r="B36" s="1087"/>
      <c r="C36" s="1088"/>
      <c r="D36" s="1088"/>
      <c r="E36" s="1088"/>
      <c r="F36" s="1088"/>
      <c r="G36" s="1088"/>
      <c r="H36" s="1088"/>
      <c r="I36" s="1088"/>
      <c r="J36" s="1088"/>
      <c r="K36" s="1088"/>
      <c r="L36" s="1088"/>
      <c r="M36" s="1088"/>
      <c r="N36" s="1088"/>
      <c r="O36" s="1088"/>
      <c r="P36" s="1089"/>
      <c r="Q36" s="1099"/>
      <c r="R36" s="1100"/>
      <c r="S36" s="1100"/>
      <c r="T36" s="1100"/>
      <c r="U36" s="1100"/>
      <c r="V36" s="1100"/>
      <c r="W36" s="1100"/>
      <c r="X36" s="1100"/>
      <c r="Y36" s="1100"/>
      <c r="Z36" s="1100"/>
      <c r="AA36" s="1100"/>
      <c r="AB36" s="1100"/>
      <c r="AC36" s="1100"/>
      <c r="AD36" s="1100"/>
      <c r="AE36" s="1101"/>
      <c r="AF36" s="1093"/>
      <c r="AG36" s="1094"/>
      <c r="AH36" s="1094"/>
      <c r="AI36" s="1094"/>
      <c r="AJ36" s="1095"/>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2"/>
      <c r="BF36" s="1082"/>
      <c r="BG36" s="1082"/>
      <c r="BH36" s="1082"/>
      <c r="BI36" s="1083"/>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c r="A37" s="267">
        <v>10</v>
      </c>
      <c r="B37" s="1087"/>
      <c r="C37" s="1088"/>
      <c r="D37" s="1088"/>
      <c r="E37" s="1088"/>
      <c r="F37" s="1088"/>
      <c r="G37" s="1088"/>
      <c r="H37" s="1088"/>
      <c r="I37" s="1088"/>
      <c r="J37" s="1088"/>
      <c r="K37" s="1088"/>
      <c r="L37" s="1088"/>
      <c r="M37" s="1088"/>
      <c r="N37" s="1088"/>
      <c r="O37" s="1088"/>
      <c r="P37" s="1089"/>
      <c r="Q37" s="1099"/>
      <c r="R37" s="1100"/>
      <c r="S37" s="1100"/>
      <c r="T37" s="1100"/>
      <c r="U37" s="1100"/>
      <c r="V37" s="1100"/>
      <c r="W37" s="1100"/>
      <c r="X37" s="1100"/>
      <c r="Y37" s="1100"/>
      <c r="Z37" s="1100"/>
      <c r="AA37" s="1100"/>
      <c r="AB37" s="1100"/>
      <c r="AC37" s="1100"/>
      <c r="AD37" s="1100"/>
      <c r="AE37" s="1101"/>
      <c r="AF37" s="1093"/>
      <c r="AG37" s="1094"/>
      <c r="AH37" s="1094"/>
      <c r="AI37" s="1094"/>
      <c r="AJ37" s="1095"/>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2"/>
      <c r="BF37" s="1082"/>
      <c r="BG37" s="1082"/>
      <c r="BH37" s="1082"/>
      <c r="BI37" s="1083"/>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c r="A38" s="267">
        <v>11</v>
      </c>
      <c r="B38" s="1087"/>
      <c r="C38" s="1088"/>
      <c r="D38" s="1088"/>
      <c r="E38" s="1088"/>
      <c r="F38" s="1088"/>
      <c r="G38" s="1088"/>
      <c r="H38" s="1088"/>
      <c r="I38" s="1088"/>
      <c r="J38" s="1088"/>
      <c r="K38" s="1088"/>
      <c r="L38" s="1088"/>
      <c r="M38" s="1088"/>
      <c r="N38" s="1088"/>
      <c r="O38" s="1088"/>
      <c r="P38" s="1089"/>
      <c r="Q38" s="1099"/>
      <c r="R38" s="1100"/>
      <c r="S38" s="1100"/>
      <c r="T38" s="1100"/>
      <c r="U38" s="1100"/>
      <c r="V38" s="1100"/>
      <c r="W38" s="1100"/>
      <c r="X38" s="1100"/>
      <c r="Y38" s="1100"/>
      <c r="Z38" s="1100"/>
      <c r="AA38" s="1100"/>
      <c r="AB38" s="1100"/>
      <c r="AC38" s="1100"/>
      <c r="AD38" s="1100"/>
      <c r="AE38" s="1101"/>
      <c r="AF38" s="1093"/>
      <c r="AG38" s="1094"/>
      <c r="AH38" s="1094"/>
      <c r="AI38" s="1094"/>
      <c r="AJ38" s="1095"/>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2"/>
      <c r="BF38" s="1082"/>
      <c r="BG38" s="1082"/>
      <c r="BH38" s="1082"/>
      <c r="BI38" s="1083"/>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c r="A39" s="267">
        <v>12</v>
      </c>
      <c r="B39" s="1087"/>
      <c r="C39" s="1088"/>
      <c r="D39" s="1088"/>
      <c r="E39" s="1088"/>
      <c r="F39" s="1088"/>
      <c r="G39" s="1088"/>
      <c r="H39" s="1088"/>
      <c r="I39" s="1088"/>
      <c r="J39" s="1088"/>
      <c r="K39" s="1088"/>
      <c r="L39" s="1088"/>
      <c r="M39" s="1088"/>
      <c r="N39" s="1088"/>
      <c r="O39" s="1088"/>
      <c r="P39" s="1089"/>
      <c r="Q39" s="1099"/>
      <c r="R39" s="1100"/>
      <c r="S39" s="1100"/>
      <c r="T39" s="1100"/>
      <c r="U39" s="1100"/>
      <c r="V39" s="1100"/>
      <c r="W39" s="1100"/>
      <c r="X39" s="1100"/>
      <c r="Y39" s="1100"/>
      <c r="Z39" s="1100"/>
      <c r="AA39" s="1100"/>
      <c r="AB39" s="1100"/>
      <c r="AC39" s="1100"/>
      <c r="AD39" s="1100"/>
      <c r="AE39" s="1101"/>
      <c r="AF39" s="1093"/>
      <c r="AG39" s="1094"/>
      <c r="AH39" s="1094"/>
      <c r="AI39" s="1094"/>
      <c r="AJ39" s="1095"/>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2"/>
      <c r="BF39" s="1082"/>
      <c r="BG39" s="1082"/>
      <c r="BH39" s="1082"/>
      <c r="BI39" s="1083"/>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c r="A40" s="262">
        <v>13</v>
      </c>
      <c r="B40" s="1087"/>
      <c r="C40" s="1088"/>
      <c r="D40" s="1088"/>
      <c r="E40" s="1088"/>
      <c r="F40" s="1088"/>
      <c r="G40" s="1088"/>
      <c r="H40" s="1088"/>
      <c r="I40" s="1088"/>
      <c r="J40" s="1088"/>
      <c r="K40" s="1088"/>
      <c r="L40" s="1088"/>
      <c r="M40" s="1088"/>
      <c r="N40" s="1088"/>
      <c r="O40" s="1088"/>
      <c r="P40" s="1089"/>
      <c r="Q40" s="1099"/>
      <c r="R40" s="1100"/>
      <c r="S40" s="1100"/>
      <c r="T40" s="1100"/>
      <c r="U40" s="1100"/>
      <c r="V40" s="1100"/>
      <c r="W40" s="1100"/>
      <c r="X40" s="1100"/>
      <c r="Y40" s="1100"/>
      <c r="Z40" s="1100"/>
      <c r="AA40" s="1100"/>
      <c r="AB40" s="1100"/>
      <c r="AC40" s="1100"/>
      <c r="AD40" s="1100"/>
      <c r="AE40" s="1101"/>
      <c r="AF40" s="1093"/>
      <c r="AG40" s="1094"/>
      <c r="AH40" s="1094"/>
      <c r="AI40" s="1094"/>
      <c r="AJ40" s="1095"/>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2"/>
      <c r="BF40" s="1082"/>
      <c r="BG40" s="1082"/>
      <c r="BH40" s="1082"/>
      <c r="BI40" s="1083"/>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c r="A41" s="262">
        <v>14</v>
      </c>
      <c r="B41" s="1087"/>
      <c r="C41" s="1088"/>
      <c r="D41" s="1088"/>
      <c r="E41" s="1088"/>
      <c r="F41" s="1088"/>
      <c r="G41" s="1088"/>
      <c r="H41" s="1088"/>
      <c r="I41" s="1088"/>
      <c r="J41" s="1088"/>
      <c r="K41" s="1088"/>
      <c r="L41" s="1088"/>
      <c r="M41" s="1088"/>
      <c r="N41" s="1088"/>
      <c r="O41" s="1088"/>
      <c r="P41" s="1089"/>
      <c r="Q41" s="1099"/>
      <c r="R41" s="1100"/>
      <c r="S41" s="1100"/>
      <c r="T41" s="1100"/>
      <c r="U41" s="1100"/>
      <c r="V41" s="1100"/>
      <c r="W41" s="1100"/>
      <c r="X41" s="1100"/>
      <c r="Y41" s="1100"/>
      <c r="Z41" s="1100"/>
      <c r="AA41" s="1100"/>
      <c r="AB41" s="1100"/>
      <c r="AC41" s="1100"/>
      <c r="AD41" s="1100"/>
      <c r="AE41" s="1101"/>
      <c r="AF41" s="1093"/>
      <c r="AG41" s="1094"/>
      <c r="AH41" s="1094"/>
      <c r="AI41" s="1094"/>
      <c r="AJ41" s="1095"/>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2"/>
      <c r="BF41" s="1082"/>
      <c r="BG41" s="1082"/>
      <c r="BH41" s="1082"/>
      <c r="BI41" s="1083"/>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c r="A42" s="262">
        <v>15</v>
      </c>
      <c r="B42" s="1087"/>
      <c r="C42" s="1088"/>
      <c r="D42" s="1088"/>
      <c r="E42" s="1088"/>
      <c r="F42" s="1088"/>
      <c r="G42" s="1088"/>
      <c r="H42" s="1088"/>
      <c r="I42" s="1088"/>
      <c r="J42" s="1088"/>
      <c r="K42" s="1088"/>
      <c r="L42" s="1088"/>
      <c r="M42" s="1088"/>
      <c r="N42" s="1088"/>
      <c r="O42" s="1088"/>
      <c r="P42" s="1089"/>
      <c r="Q42" s="1099"/>
      <c r="R42" s="1100"/>
      <c r="S42" s="1100"/>
      <c r="T42" s="1100"/>
      <c r="U42" s="1100"/>
      <c r="V42" s="1100"/>
      <c r="W42" s="1100"/>
      <c r="X42" s="1100"/>
      <c r="Y42" s="1100"/>
      <c r="Z42" s="1100"/>
      <c r="AA42" s="1100"/>
      <c r="AB42" s="1100"/>
      <c r="AC42" s="1100"/>
      <c r="AD42" s="1100"/>
      <c r="AE42" s="1101"/>
      <c r="AF42" s="1093"/>
      <c r="AG42" s="1094"/>
      <c r="AH42" s="1094"/>
      <c r="AI42" s="1094"/>
      <c r="AJ42" s="1095"/>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2"/>
      <c r="BF42" s="1082"/>
      <c r="BG42" s="1082"/>
      <c r="BH42" s="1082"/>
      <c r="BI42" s="1083"/>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c r="A43" s="262">
        <v>16</v>
      </c>
      <c r="B43" s="1087"/>
      <c r="C43" s="1088"/>
      <c r="D43" s="1088"/>
      <c r="E43" s="1088"/>
      <c r="F43" s="1088"/>
      <c r="G43" s="1088"/>
      <c r="H43" s="1088"/>
      <c r="I43" s="1088"/>
      <c r="J43" s="1088"/>
      <c r="K43" s="1088"/>
      <c r="L43" s="1088"/>
      <c r="M43" s="1088"/>
      <c r="N43" s="1088"/>
      <c r="O43" s="1088"/>
      <c r="P43" s="1089"/>
      <c r="Q43" s="1099"/>
      <c r="R43" s="1100"/>
      <c r="S43" s="1100"/>
      <c r="T43" s="1100"/>
      <c r="U43" s="1100"/>
      <c r="V43" s="1100"/>
      <c r="W43" s="1100"/>
      <c r="X43" s="1100"/>
      <c r="Y43" s="1100"/>
      <c r="Z43" s="1100"/>
      <c r="AA43" s="1100"/>
      <c r="AB43" s="1100"/>
      <c r="AC43" s="1100"/>
      <c r="AD43" s="1100"/>
      <c r="AE43" s="1101"/>
      <c r="AF43" s="1093"/>
      <c r="AG43" s="1094"/>
      <c r="AH43" s="1094"/>
      <c r="AI43" s="1094"/>
      <c r="AJ43" s="1095"/>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2"/>
      <c r="BF43" s="1082"/>
      <c r="BG43" s="1082"/>
      <c r="BH43" s="1082"/>
      <c r="BI43" s="1083"/>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c r="A44" s="262">
        <v>17</v>
      </c>
      <c r="B44" s="1087"/>
      <c r="C44" s="1088"/>
      <c r="D44" s="1088"/>
      <c r="E44" s="1088"/>
      <c r="F44" s="1088"/>
      <c r="G44" s="1088"/>
      <c r="H44" s="1088"/>
      <c r="I44" s="1088"/>
      <c r="J44" s="1088"/>
      <c r="K44" s="1088"/>
      <c r="L44" s="1088"/>
      <c r="M44" s="1088"/>
      <c r="N44" s="1088"/>
      <c r="O44" s="1088"/>
      <c r="P44" s="1089"/>
      <c r="Q44" s="1099"/>
      <c r="R44" s="1100"/>
      <c r="S44" s="1100"/>
      <c r="T44" s="1100"/>
      <c r="U44" s="1100"/>
      <c r="V44" s="1100"/>
      <c r="W44" s="1100"/>
      <c r="X44" s="1100"/>
      <c r="Y44" s="1100"/>
      <c r="Z44" s="1100"/>
      <c r="AA44" s="1100"/>
      <c r="AB44" s="1100"/>
      <c r="AC44" s="1100"/>
      <c r="AD44" s="1100"/>
      <c r="AE44" s="1101"/>
      <c r="AF44" s="1093"/>
      <c r="AG44" s="1094"/>
      <c r="AH44" s="1094"/>
      <c r="AI44" s="1094"/>
      <c r="AJ44" s="1095"/>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2"/>
      <c r="BF44" s="1082"/>
      <c r="BG44" s="1082"/>
      <c r="BH44" s="1082"/>
      <c r="BI44" s="1083"/>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c r="A45" s="262">
        <v>18</v>
      </c>
      <c r="B45" s="1087"/>
      <c r="C45" s="1088"/>
      <c r="D45" s="1088"/>
      <c r="E45" s="1088"/>
      <c r="F45" s="1088"/>
      <c r="G45" s="1088"/>
      <c r="H45" s="1088"/>
      <c r="I45" s="1088"/>
      <c r="J45" s="1088"/>
      <c r="K45" s="1088"/>
      <c r="L45" s="1088"/>
      <c r="M45" s="1088"/>
      <c r="N45" s="1088"/>
      <c r="O45" s="1088"/>
      <c r="P45" s="1089"/>
      <c r="Q45" s="1099"/>
      <c r="R45" s="1100"/>
      <c r="S45" s="1100"/>
      <c r="T45" s="1100"/>
      <c r="U45" s="1100"/>
      <c r="V45" s="1100"/>
      <c r="W45" s="1100"/>
      <c r="X45" s="1100"/>
      <c r="Y45" s="1100"/>
      <c r="Z45" s="1100"/>
      <c r="AA45" s="1100"/>
      <c r="AB45" s="1100"/>
      <c r="AC45" s="1100"/>
      <c r="AD45" s="1100"/>
      <c r="AE45" s="1101"/>
      <c r="AF45" s="1093"/>
      <c r="AG45" s="1094"/>
      <c r="AH45" s="1094"/>
      <c r="AI45" s="1094"/>
      <c r="AJ45" s="1095"/>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2"/>
      <c r="BF45" s="1082"/>
      <c r="BG45" s="1082"/>
      <c r="BH45" s="1082"/>
      <c r="BI45" s="1083"/>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c r="A46" s="262">
        <v>19</v>
      </c>
      <c r="B46" s="1087"/>
      <c r="C46" s="1088"/>
      <c r="D46" s="1088"/>
      <c r="E46" s="1088"/>
      <c r="F46" s="1088"/>
      <c r="G46" s="1088"/>
      <c r="H46" s="1088"/>
      <c r="I46" s="1088"/>
      <c r="J46" s="1088"/>
      <c r="K46" s="1088"/>
      <c r="L46" s="1088"/>
      <c r="M46" s="1088"/>
      <c r="N46" s="1088"/>
      <c r="O46" s="1088"/>
      <c r="P46" s="1089"/>
      <c r="Q46" s="1099"/>
      <c r="R46" s="1100"/>
      <c r="S46" s="1100"/>
      <c r="T46" s="1100"/>
      <c r="U46" s="1100"/>
      <c r="V46" s="1100"/>
      <c r="W46" s="1100"/>
      <c r="X46" s="1100"/>
      <c r="Y46" s="1100"/>
      <c r="Z46" s="1100"/>
      <c r="AA46" s="1100"/>
      <c r="AB46" s="1100"/>
      <c r="AC46" s="1100"/>
      <c r="AD46" s="1100"/>
      <c r="AE46" s="1101"/>
      <c r="AF46" s="1093"/>
      <c r="AG46" s="1094"/>
      <c r="AH46" s="1094"/>
      <c r="AI46" s="1094"/>
      <c r="AJ46" s="1095"/>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2"/>
      <c r="BF46" s="1082"/>
      <c r="BG46" s="1082"/>
      <c r="BH46" s="1082"/>
      <c r="BI46" s="1083"/>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c r="A47" s="262">
        <v>20</v>
      </c>
      <c r="B47" s="1087"/>
      <c r="C47" s="1088"/>
      <c r="D47" s="1088"/>
      <c r="E47" s="1088"/>
      <c r="F47" s="1088"/>
      <c r="G47" s="1088"/>
      <c r="H47" s="1088"/>
      <c r="I47" s="1088"/>
      <c r="J47" s="1088"/>
      <c r="K47" s="1088"/>
      <c r="L47" s="1088"/>
      <c r="M47" s="1088"/>
      <c r="N47" s="1088"/>
      <c r="O47" s="1088"/>
      <c r="P47" s="1089"/>
      <c r="Q47" s="1099"/>
      <c r="R47" s="1100"/>
      <c r="S47" s="1100"/>
      <c r="T47" s="1100"/>
      <c r="U47" s="1100"/>
      <c r="V47" s="1100"/>
      <c r="W47" s="1100"/>
      <c r="X47" s="1100"/>
      <c r="Y47" s="1100"/>
      <c r="Z47" s="1100"/>
      <c r="AA47" s="1100"/>
      <c r="AB47" s="1100"/>
      <c r="AC47" s="1100"/>
      <c r="AD47" s="1100"/>
      <c r="AE47" s="1101"/>
      <c r="AF47" s="1093"/>
      <c r="AG47" s="1094"/>
      <c r="AH47" s="1094"/>
      <c r="AI47" s="1094"/>
      <c r="AJ47" s="1095"/>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2"/>
      <c r="BF47" s="1082"/>
      <c r="BG47" s="1082"/>
      <c r="BH47" s="1082"/>
      <c r="BI47" s="1083"/>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c r="A48" s="262">
        <v>21</v>
      </c>
      <c r="B48" s="1087"/>
      <c r="C48" s="1088"/>
      <c r="D48" s="1088"/>
      <c r="E48" s="1088"/>
      <c r="F48" s="1088"/>
      <c r="G48" s="1088"/>
      <c r="H48" s="1088"/>
      <c r="I48" s="1088"/>
      <c r="J48" s="1088"/>
      <c r="K48" s="1088"/>
      <c r="L48" s="1088"/>
      <c r="M48" s="1088"/>
      <c r="N48" s="1088"/>
      <c r="O48" s="1088"/>
      <c r="P48" s="1089"/>
      <c r="Q48" s="1099"/>
      <c r="R48" s="1100"/>
      <c r="S48" s="1100"/>
      <c r="T48" s="1100"/>
      <c r="U48" s="1100"/>
      <c r="V48" s="1100"/>
      <c r="W48" s="1100"/>
      <c r="X48" s="1100"/>
      <c r="Y48" s="1100"/>
      <c r="Z48" s="1100"/>
      <c r="AA48" s="1100"/>
      <c r="AB48" s="1100"/>
      <c r="AC48" s="1100"/>
      <c r="AD48" s="1100"/>
      <c r="AE48" s="1101"/>
      <c r="AF48" s="1093"/>
      <c r="AG48" s="1094"/>
      <c r="AH48" s="1094"/>
      <c r="AI48" s="1094"/>
      <c r="AJ48" s="1095"/>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2"/>
      <c r="BF48" s="1082"/>
      <c r="BG48" s="1082"/>
      <c r="BH48" s="1082"/>
      <c r="BI48" s="1083"/>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c r="A49" s="262">
        <v>22</v>
      </c>
      <c r="B49" s="1087"/>
      <c r="C49" s="1088"/>
      <c r="D49" s="1088"/>
      <c r="E49" s="1088"/>
      <c r="F49" s="1088"/>
      <c r="G49" s="1088"/>
      <c r="H49" s="1088"/>
      <c r="I49" s="1088"/>
      <c r="J49" s="1088"/>
      <c r="K49" s="1088"/>
      <c r="L49" s="1088"/>
      <c r="M49" s="1088"/>
      <c r="N49" s="1088"/>
      <c r="O49" s="1088"/>
      <c r="P49" s="1089"/>
      <c r="Q49" s="1099"/>
      <c r="R49" s="1100"/>
      <c r="S49" s="1100"/>
      <c r="T49" s="1100"/>
      <c r="U49" s="1100"/>
      <c r="V49" s="1100"/>
      <c r="W49" s="1100"/>
      <c r="X49" s="1100"/>
      <c r="Y49" s="1100"/>
      <c r="Z49" s="1100"/>
      <c r="AA49" s="1100"/>
      <c r="AB49" s="1100"/>
      <c r="AC49" s="1100"/>
      <c r="AD49" s="1100"/>
      <c r="AE49" s="1101"/>
      <c r="AF49" s="1093"/>
      <c r="AG49" s="1094"/>
      <c r="AH49" s="1094"/>
      <c r="AI49" s="1094"/>
      <c r="AJ49" s="1095"/>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2"/>
      <c r="BF49" s="1082"/>
      <c r="BG49" s="1082"/>
      <c r="BH49" s="1082"/>
      <c r="BI49" s="1083"/>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c r="A50" s="262">
        <v>23</v>
      </c>
      <c r="B50" s="1087"/>
      <c r="C50" s="1088"/>
      <c r="D50" s="1088"/>
      <c r="E50" s="1088"/>
      <c r="F50" s="1088"/>
      <c r="G50" s="1088"/>
      <c r="H50" s="1088"/>
      <c r="I50" s="1088"/>
      <c r="J50" s="1088"/>
      <c r="K50" s="1088"/>
      <c r="L50" s="1088"/>
      <c r="M50" s="1088"/>
      <c r="N50" s="1088"/>
      <c r="O50" s="1088"/>
      <c r="P50" s="1089"/>
      <c r="Q50" s="1090"/>
      <c r="R50" s="1091"/>
      <c r="S50" s="1091"/>
      <c r="T50" s="1091"/>
      <c r="U50" s="1091"/>
      <c r="V50" s="1091"/>
      <c r="W50" s="1091"/>
      <c r="X50" s="1091"/>
      <c r="Y50" s="1091"/>
      <c r="Z50" s="1091"/>
      <c r="AA50" s="1091"/>
      <c r="AB50" s="1091"/>
      <c r="AC50" s="1091"/>
      <c r="AD50" s="1091"/>
      <c r="AE50" s="1092"/>
      <c r="AF50" s="1093"/>
      <c r="AG50" s="1094"/>
      <c r="AH50" s="1094"/>
      <c r="AI50" s="1094"/>
      <c r="AJ50" s="1095"/>
      <c r="AK50" s="1096"/>
      <c r="AL50" s="1091"/>
      <c r="AM50" s="1091"/>
      <c r="AN50" s="1091"/>
      <c r="AO50" s="1091"/>
      <c r="AP50" s="1091"/>
      <c r="AQ50" s="1091"/>
      <c r="AR50" s="1091"/>
      <c r="AS50" s="1091"/>
      <c r="AT50" s="1091"/>
      <c r="AU50" s="1091"/>
      <c r="AV50" s="1091"/>
      <c r="AW50" s="1091"/>
      <c r="AX50" s="1091"/>
      <c r="AY50" s="1091"/>
      <c r="AZ50" s="1097"/>
      <c r="BA50" s="1097"/>
      <c r="BB50" s="1097"/>
      <c r="BC50" s="1097"/>
      <c r="BD50" s="1097"/>
      <c r="BE50" s="1082"/>
      <c r="BF50" s="1082"/>
      <c r="BG50" s="1082"/>
      <c r="BH50" s="1082"/>
      <c r="BI50" s="1083"/>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c r="A51" s="262">
        <v>24</v>
      </c>
      <c r="B51" s="1087"/>
      <c r="C51" s="1088"/>
      <c r="D51" s="1088"/>
      <c r="E51" s="1088"/>
      <c r="F51" s="1088"/>
      <c r="G51" s="1088"/>
      <c r="H51" s="1088"/>
      <c r="I51" s="1088"/>
      <c r="J51" s="1088"/>
      <c r="K51" s="1088"/>
      <c r="L51" s="1088"/>
      <c r="M51" s="1088"/>
      <c r="N51" s="1088"/>
      <c r="O51" s="1088"/>
      <c r="P51" s="1089"/>
      <c r="Q51" s="1090"/>
      <c r="R51" s="1091"/>
      <c r="S51" s="1091"/>
      <c r="T51" s="1091"/>
      <c r="U51" s="1091"/>
      <c r="V51" s="1091"/>
      <c r="W51" s="1091"/>
      <c r="X51" s="1091"/>
      <c r="Y51" s="1091"/>
      <c r="Z51" s="1091"/>
      <c r="AA51" s="1091"/>
      <c r="AB51" s="1091"/>
      <c r="AC51" s="1091"/>
      <c r="AD51" s="1091"/>
      <c r="AE51" s="1092"/>
      <c r="AF51" s="1093"/>
      <c r="AG51" s="1094"/>
      <c r="AH51" s="1094"/>
      <c r="AI51" s="1094"/>
      <c r="AJ51" s="1095"/>
      <c r="AK51" s="1096"/>
      <c r="AL51" s="1091"/>
      <c r="AM51" s="1091"/>
      <c r="AN51" s="1091"/>
      <c r="AO51" s="1091"/>
      <c r="AP51" s="1091"/>
      <c r="AQ51" s="1091"/>
      <c r="AR51" s="1091"/>
      <c r="AS51" s="1091"/>
      <c r="AT51" s="1091"/>
      <c r="AU51" s="1091"/>
      <c r="AV51" s="1091"/>
      <c r="AW51" s="1091"/>
      <c r="AX51" s="1091"/>
      <c r="AY51" s="1091"/>
      <c r="AZ51" s="1097"/>
      <c r="BA51" s="1097"/>
      <c r="BB51" s="1097"/>
      <c r="BC51" s="1097"/>
      <c r="BD51" s="1097"/>
      <c r="BE51" s="1082"/>
      <c r="BF51" s="1082"/>
      <c r="BG51" s="1082"/>
      <c r="BH51" s="1082"/>
      <c r="BI51" s="1083"/>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c r="A52" s="262">
        <v>25</v>
      </c>
      <c r="B52" s="1087"/>
      <c r="C52" s="1088"/>
      <c r="D52" s="1088"/>
      <c r="E52" s="1088"/>
      <c r="F52" s="1088"/>
      <c r="G52" s="1088"/>
      <c r="H52" s="1088"/>
      <c r="I52" s="1088"/>
      <c r="J52" s="1088"/>
      <c r="K52" s="1088"/>
      <c r="L52" s="1088"/>
      <c r="M52" s="1088"/>
      <c r="N52" s="1088"/>
      <c r="O52" s="1088"/>
      <c r="P52" s="1089"/>
      <c r="Q52" s="1090"/>
      <c r="R52" s="1091"/>
      <c r="S52" s="1091"/>
      <c r="T52" s="1091"/>
      <c r="U52" s="1091"/>
      <c r="V52" s="1091"/>
      <c r="W52" s="1091"/>
      <c r="X52" s="1091"/>
      <c r="Y52" s="1091"/>
      <c r="Z52" s="1091"/>
      <c r="AA52" s="1091"/>
      <c r="AB52" s="1091"/>
      <c r="AC52" s="1091"/>
      <c r="AD52" s="1091"/>
      <c r="AE52" s="1092"/>
      <c r="AF52" s="1093"/>
      <c r="AG52" s="1094"/>
      <c r="AH52" s="1094"/>
      <c r="AI52" s="1094"/>
      <c r="AJ52" s="1095"/>
      <c r="AK52" s="1096"/>
      <c r="AL52" s="1091"/>
      <c r="AM52" s="1091"/>
      <c r="AN52" s="1091"/>
      <c r="AO52" s="1091"/>
      <c r="AP52" s="1091"/>
      <c r="AQ52" s="1091"/>
      <c r="AR52" s="1091"/>
      <c r="AS52" s="1091"/>
      <c r="AT52" s="1091"/>
      <c r="AU52" s="1091"/>
      <c r="AV52" s="1091"/>
      <c r="AW52" s="1091"/>
      <c r="AX52" s="1091"/>
      <c r="AY52" s="1091"/>
      <c r="AZ52" s="1097"/>
      <c r="BA52" s="1097"/>
      <c r="BB52" s="1097"/>
      <c r="BC52" s="1097"/>
      <c r="BD52" s="1097"/>
      <c r="BE52" s="1082"/>
      <c r="BF52" s="1082"/>
      <c r="BG52" s="1082"/>
      <c r="BH52" s="1082"/>
      <c r="BI52" s="1083"/>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c r="A53" s="262">
        <v>26</v>
      </c>
      <c r="B53" s="1087"/>
      <c r="C53" s="1088"/>
      <c r="D53" s="1088"/>
      <c r="E53" s="1088"/>
      <c r="F53" s="1088"/>
      <c r="G53" s="1088"/>
      <c r="H53" s="1088"/>
      <c r="I53" s="1088"/>
      <c r="J53" s="1088"/>
      <c r="K53" s="1088"/>
      <c r="L53" s="1088"/>
      <c r="M53" s="1088"/>
      <c r="N53" s="1088"/>
      <c r="O53" s="1088"/>
      <c r="P53" s="1089"/>
      <c r="Q53" s="1090"/>
      <c r="R53" s="1091"/>
      <c r="S53" s="1091"/>
      <c r="T53" s="1091"/>
      <c r="U53" s="1091"/>
      <c r="V53" s="1091"/>
      <c r="W53" s="1091"/>
      <c r="X53" s="1091"/>
      <c r="Y53" s="1091"/>
      <c r="Z53" s="1091"/>
      <c r="AA53" s="1091"/>
      <c r="AB53" s="1091"/>
      <c r="AC53" s="1091"/>
      <c r="AD53" s="1091"/>
      <c r="AE53" s="1092"/>
      <c r="AF53" s="1093"/>
      <c r="AG53" s="1094"/>
      <c r="AH53" s="1094"/>
      <c r="AI53" s="1094"/>
      <c r="AJ53" s="1095"/>
      <c r="AK53" s="1096"/>
      <c r="AL53" s="1091"/>
      <c r="AM53" s="1091"/>
      <c r="AN53" s="1091"/>
      <c r="AO53" s="1091"/>
      <c r="AP53" s="1091"/>
      <c r="AQ53" s="1091"/>
      <c r="AR53" s="1091"/>
      <c r="AS53" s="1091"/>
      <c r="AT53" s="1091"/>
      <c r="AU53" s="1091"/>
      <c r="AV53" s="1091"/>
      <c r="AW53" s="1091"/>
      <c r="AX53" s="1091"/>
      <c r="AY53" s="1091"/>
      <c r="AZ53" s="1097"/>
      <c r="BA53" s="1097"/>
      <c r="BB53" s="1097"/>
      <c r="BC53" s="1097"/>
      <c r="BD53" s="1097"/>
      <c r="BE53" s="1082"/>
      <c r="BF53" s="1082"/>
      <c r="BG53" s="1082"/>
      <c r="BH53" s="1082"/>
      <c r="BI53" s="1083"/>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c r="A54" s="262">
        <v>27</v>
      </c>
      <c r="B54" s="1087"/>
      <c r="C54" s="1088"/>
      <c r="D54" s="1088"/>
      <c r="E54" s="1088"/>
      <c r="F54" s="1088"/>
      <c r="G54" s="1088"/>
      <c r="H54" s="1088"/>
      <c r="I54" s="1088"/>
      <c r="J54" s="1088"/>
      <c r="K54" s="1088"/>
      <c r="L54" s="1088"/>
      <c r="M54" s="1088"/>
      <c r="N54" s="1088"/>
      <c r="O54" s="1088"/>
      <c r="P54" s="1089"/>
      <c r="Q54" s="1090"/>
      <c r="R54" s="1091"/>
      <c r="S54" s="1091"/>
      <c r="T54" s="1091"/>
      <c r="U54" s="1091"/>
      <c r="V54" s="1091"/>
      <c r="W54" s="1091"/>
      <c r="X54" s="1091"/>
      <c r="Y54" s="1091"/>
      <c r="Z54" s="1091"/>
      <c r="AA54" s="1091"/>
      <c r="AB54" s="1091"/>
      <c r="AC54" s="1091"/>
      <c r="AD54" s="1091"/>
      <c r="AE54" s="1092"/>
      <c r="AF54" s="1093"/>
      <c r="AG54" s="1094"/>
      <c r="AH54" s="1094"/>
      <c r="AI54" s="1094"/>
      <c r="AJ54" s="1095"/>
      <c r="AK54" s="1096"/>
      <c r="AL54" s="1091"/>
      <c r="AM54" s="1091"/>
      <c r="AN54" s="1091"/>
      <c r="AO54" s="1091"/>
      <c r="AP54" s="1091"/>
      <c r="AQ54" s="1091"/>
      <c r="AR54" s="1091"/>
      <c r="AS54" s="1091"/>
      <c r="AT54" s="1091"/>
      <c r="AU54" s="1091"/>
      <c r="AV54" s="1091"/>
      <c r="AW54" s="1091"/>
      <c r="AX54" s="1091"/>
      <c r="AY54" s="1091"/>
      <c r="AZ54" s="1097"/>
      <c r="BA54" s="1097"/>
      <c r="BB54" s="1097"/>
      <c r="BC54" s="1097"/>
      <c r="BD54" s="1097"/>
      <c r="BE54" s="1082"/>
      <c r="BF54" s="1082"/>
      <c r="BG54" s="1082"/>
      <c r="BH54" s="1082"/>
      <c r="BI54" s="1083"/>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c r="A55" s="262">
        <v>28</v>
      </c>
      <c r="B55" s="1087"/>
      <c r="C55" s="1088"/>
      <c r="D55" s="1088"/>
      <c r="E55" s="1088"/>
      <c r="F55" s="1088"/>
      <c r="G55" s="1088"/>
      <c r="H55" s="1088"/>
      <c r="I55" s="1088"/>
      <c r="J55" s="1088"/>
      <c r="K55" s="1088"/>
      <c r="L55" s="1088"/>
      <c r="M55" s="1088"/>
      <c r="N55" s="1088"/>
      <c r="O55" s="1088"/>
      <c r="P55" s="1089"/>
      <c r="Q55" s="1090"/>
      <c r="R55" s="1091"/>
      <c r="S55" s="1091"/>
      <c r="T55" s="1091"/>
      <c r="U55" s="1091"/>
      <c r="V55" s="1091"/>
      <c r="W55" s="1091"/>
      <c r="X55" s="1091"/>
      <c r="Y55" s="1091"/>
      <c r="Z55" s="1091"/>
      <c r="AA55" s="1091"/>
      <c r="AB55" s="1091"/>
      <c r="AC55" s="1091"/>
      <c r="AD55" s="1091"/>
      <c r="AE55" s="1092"/>
      <c r="AF55" s="1093"/>
      <c r="AG55" s="1094"/>
      <c r="AH55" s="1094"/>
      <c r="AI55" s="1094"/>
      <c r="AJ55" s="1095"/>
      <c r="AK55" s="1096"/>
      <c r="AL55" s="1091"/>
      <c r="AM55" s="1091"/>
      <c r="AN55" s="1091"/>
      <c r="AO55" s="1091"/>
      <c r="AP55" s="1091"/>
      <c r="AQ55" s="1091"/>
      <c r="AR55" s="1091"/>
      <c r="AS55" s="1091"/>
      <c r="AT55" s="1091"/>
      <c r="AU55" s="1091"/>
      <c r="AV55" s="1091"/>
      <c r="AW55" s="1091"/>
      <c r="AX55" s="1091"/>
      <c r="AY55" s="1091"/>
      <c r="AZ55" s="1097"/>
      <c r="BA55" s="1097"/>
      <c r="BB55" s="1097"/>
      <c r="BC55" s="1097"/>
      <c r="BD55" s="1097"/>
      <c r="BE55" s="1082"/>
      <c r="BF55" s="1082"/>
      <c r="BG55" s="1082"/>
      <c r="BH55" s="1082"/>
      <c r="BI55" s="1083"/>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c r="A56" s="262">
        <v>29</v>
      </c>
      <c r="B56" s="1087"/>
      <c r="C56" s="1088"/>
      <c r="D56" s="1088"/>
      <c r="E56" s="1088"/>
      <c r="F56" s="1088"/>
      <c r="G56" s="1088"/>
      <c r="H56" s="1088"/>
      <c r="I56" s="1088"/>
      <c r="J56" s="1088"/>
      <c r="K56" s="1088"/>
      <c r="L56" s="1088"/>
      <c r="M56" s="1088"/>
      <c r="N56" s="1088"/>
      <c r="O56" s="1088"/>
      <c r="P56" s="1089"/>
      <c r="Q56" s="1090"/>
      <c r="R56" s="1091"/>
      <c r="S56" s="1091"/>
      <c r="T56" s="1091"/>
      <c r="U56" s="1091"/>
      <c r="V56" s="1091"/>
      <c r="W56" s="1091"/>
      <c r="X56" s="1091"/>
      <c r="Y56" s="1091"/>
      <c r="Z56" s="1091"/>
      <c r="AA56" s="1091"/>
      <c r="AB56" s="1091"/>
      <c r="AC56" s="1091"/>
      <c r="AD56" s="1091"/>
      <c r="AE56" s="1092"/>
      <c r="AF56" s="1093"/>
      <c r="AG56" s="1094"/>
      <c r="AH56" s="1094"/>
      <c r="AI56" s="1094"/>
      <c r="AJ56" s="1095"/>
      <c r="AK56" s="1096"/>
      <c r="AL56" s="1091"/>
      <c r="AM56" s="1091"/>
      <c r="AN56" s="1091"/>
      <c r="AO56" s="1091"/>
      <c r="AP56" s="1091"/>
      <c r="AQ56" s="1091"/>
      <c r="AR56" s="1091"/>
      <c r="AS56" s="1091"/>
      <c r="AT56" s="1091"/>
      <c r="AU56" s="1091"/>
      <c r="AV56" s="1091"/>
      <c r="AW56" s="1091"/>
      <c r="AX56" s="1091"/>
      <c r="AY56" s="1091"/>
      <c r="AZ56" s="1097"/>
      <c r="BA56" s="1097"/>
      <c r="BB56" s="1097"/>
      <c r="BC56" s="1097"/>
      <c r="BD56" s="1097"/>
      <c r="BE56" s="1082"/>
      <c r="BF56" s="1082"/>
      <c r="BG56" s="1082"/>
      <c r="BH56" s="1082"/>
      <c r="BI56" s="1083"/>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c r="A57" s="262">
        <v>30</v>
      </c>
      <c r="B57" s="1087"/>
      <c r="C57" s="1088"/>
      <c r="D57" s="1088"/>
      <c r="E57" s="1088"/>
      <c r="F57" s="1088"/>
      <c r="G57" s="1088"/>
      <c r="H57" s="1088"/>
      <c r="I57" s="1088"/>
      <c r="J57" s="1088"/>
      <c r="K57" s="1088"/>
      <c r="L57" s="1088"/>
      <c r="M57" s="1088"/>
      <c r="N57" s="1088"/>
      <c r="O57" s="1088"/>
      <c r="P57" s="1089"/>
      <c r="Q57" s="1090"/>
      <c r="R57" s="1091"/>
      <c r="S57" s="1091"/>
      <c r="T57" s="1091"/>
      <c r="U57" s="1091"/>
      <c r="V57" s="1091"/>
      <c r="W57" s="1091"/>
      <c r="X57" s="1091"/>
      <c r="Y57" s="1091"/>
      <c r="Z57" s="1091"/>
      <c r="AA57" s="1091"/>
      <c r="AB57" s="1091"/>
      <c r="AC57" s="1091"/>
      <c r="AD57" s="1091"/>
      <c r="AE57" s="1092"/>
      <c r="AF57" s="1093"/>
      <c r="AG57" s="1094"/>
      <c r="AH57" s="1094"/>
      <c r="AI57" s="1094"/>
      <c r="AJ57" s="1095"/>
      <c r="AK57" s="1096"/>
      <c r="AL57" s="1091"/>
      <c r="AM57" s="1091"/>
      <c r="AN57" s="1091"/>
      <c r="AO57" s="1091"/>
      <c r="AP57" s="1091"/>
      <c r="AQ57" s="1091"/>
      <c r="AR57" s="1091"/>
      <c r="AS57" s="1091"/>
      <c r="AT57" s="1091"/>
      <c r="AU57" s="1091"/>
      <c r="AV57" s="1091"/>
      <c r="AW57" s="1091"/>
      <c r="AX57" s="1091"/>
      <c r="AY57" s="1091"/>
      <c r="AZ57" s="1097"/>
      <c r="BA57" s="1097"/>
      <c r="BB57" s="1097"/>
      <c r="BC57" s="1097"/>
      <c r="BD57" s="1097"/>
      <c r="BE57" s="1082"/>
      <c r="BF57" s="1082"/>
      <c r="BG57" s="1082"/>
      <c r="BH57" s="1082"/>
      <c r="BI57" s="1083"/>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c r="A58" s="262">
        <v>31</v>
      </c>
      <c r="B58" s="1087"/>
      <c r="C58" s="1088"/>
      <c r="D58" s="1088"/>
      <c r="E58" s="1088"/>
      <c r="F58" s="1088"/>
      <c r="G58" s="1088"/>
      <c r="H58" s="1088"/>
      <c r="I58" s="1088"/>
      <c r="J58" s="1088"/>
      <c r="K58" s="1088"/>
      <c r="L58" s="1088"/>
      <c r="M58" s="1088"/>
      <c r="N58" s="1088"/>
      <c r="O58" s="1088"/>
      <c r="P58" s="1089"/>
      <c r="Q58" s="1090"/>
      <c r="R58" s="1091"/>
      <c r="S58" s="1091"/>
      <c r="T58" s="1091"/>
      <c r="U58" s="1091"/>
      <c r="V58" s="1091"/>
      <c r="W58" s="1091"/>
      <c r="X58" s="1091"/>
      <c r="Y58" s="1091"/>
      <c r="Z58" s="1091"/>
      <c r="AA58" s="1091"/>
      <c r="AB58" s="1091"/>
      <c r="AC58" s="1091"/>
      <c r="AD58" s="1091"/>
      <c r="AE58" s="1092"/>
      <c r="AF58" s="1093"/>
      <c r="AG58" s="1094"/>
      <c r="AH58" s="1094"/>
      <c r="AI58" s="1094"/>
      <c r="AJ58" s="1095"/>
      <c r="AK58" s="1096"/>
      <c r="AL58" s="1091"/>
      <c r="AM58" s="1091"/>
      <c r="AN58" s="1091"/>
      <c r="AO58" s="1091"/>
      <c r="AP58" s="1091"/>
      <c r="AQ58" s="1091"/>
      <c r="AR58" s="1091"/>
      <c r="AS58" s="1091"/>
      <c r="AT58" s="1091"/>
      <c r="AU58" s="1091"/>
      <c r="AV58" s="1091"/>
      <c r="AW58" s="1091"/>
      <c r="AX58" s="1091"/>
      <c r="AY58" s="1091"/>
      <c r="AZ58" s="1097"/>
      <c r="BA58" s="1097"/>
      <c r="BB58" s="1097"/>
      <c r="BC58" s="1097"/>
      <c r="BD58" s="1097"/>
      <c r="BE58" s="1082"/>
      <c r="BF58" s="1082"/>
      <c r="BG58" s="1082"/>
      <c r="BH58" s="1082"/>
      <c r="BI58" s="1083"/>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c r="A59" s="262">
        <v>32</v>
      </c>
      <c r="B59" s="1087"/>
      <c r="C59" s="1088"/>
      <c r="D59" s="1088"/>
      <c r="E59" s="1088"/>
      <c r="F59" s="1088"/>
      <c r="G59" s="1088"/>
      <c r="H59" s="1088"/>
      <c r="I59" s="1088"/>
      <c r="J59" s="1088"/>
      <c r="K59" s="1088"/>
      <c r="L59" s="1088"/>
      <c r="M59" s="1088"/>
      <c r="N59" s="1088"/>
      <c r="O59" s="1088"/>
      <c r="P59" s="1089"/>
      <c r="Q59" s="1090"/>
      <c r="R59" s="1091"/>
      <c r="S59" s="1091"/>
      <c r="T59" s="1091"/>
      <c r="U59" s="1091"/>
      <c r="V59" s="1091"/>
      <c r="W59" s="1091"/>
      <c r="X59" s="1091"/>
      <c r="Y59" s="1091"/>
      <c r="Z59" s="1091"/>
      <c r="AA59" s="1091"/>
      <c r="AB59" s="1091"/>
      <c r="AC59" s="1091"/>
      <c r="AD59" s="1091"/>
      <c r="AE59" s="1092"/>
      <c r="AF59" s="1093"/>
      <c r="AG59" s="1094"/>
      <c r="AH59" s="1094"/>
      <c r="AI59" s="1094"/>
      <c r="AJ59" s="1095"/>
      <c r="AK59" s="1096"/>
      <c r="AL59" s="1091"/>
      <c r="AM59" s="1091"/>
      <c r="AN59" s="1091"/>
      <c r="AO59" s="1091"/>
      <c r="AP59" s="1091"/>
      <c r="AQ59" s="1091"/>
      <c r="AR59" s="1091"/>
      <c r="AS59" s="1091"/>
      <c r="AT59" s="1091"/>
      <c r="AU59" s="1091"/>
      <c r="AV59" s="1091"/>
      <c r="AW59" s="1091"/>
      <c r="AX59" s="1091"/>
      <c r="AY59" s="1091"/>
      <c r="AZ59" s="1097"/>
      <c r="BA59" s="1097"/>
      <c r="BB59" s="1097"/>
      <c r="BC59" s="1097"/>
      <c r="BD59" s="1097"/>
      <c r="BE59" s="1082"/>
      <c r="BF59" s="1082"/>
      <c r="BG59" s="1082"/>
      <c r="BH59" s="1082"/>
      <c r="BI59" s="1083"/>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c r="A60" s="262">
        <v>33</v>
      </c>
      <c r="B60" s="1087"/>
      <c r="C60" s="1088"/>
      <c r="D60" s="1088"/>
      <c r="E60" s="1088"/>
      <c r="F60" s="1088"/>
      <c r="G60" s="1088"/>
      <c r="H60" s="1088"/>
      <c r="I60" s="1088"/>
      <c r="J60" s="1088"/>
      <c r="K60" s="1088"/>
      <c r="L60" s="1088"/>
      <c r="M60" s="1088"/>
      <c r="N60" s="1088"/>
      <c r="O60" s="1088"/>
      <c r="P60" s="1089"/>
      <c r="Q60" s="1090"/>
      <c r="R60" s="1091"/>
      <c r="S60" s="1091"/>
      <c r="T60" s="1091"/>
      <c r="U60" s="1091"/>
      <c r="V60" s="1091"/>
      <c r="W60" s="1091"/>
      <c r="X60" s="1091"/>
      <c r="Y60" s="1091"/>
      <c r="Z60" s="1091"/>
      <c r="AA60" s="1091"/>
      <c r="AB60" s="1091"/>
      <c r="AC60" s="1091"/>
      <c r="AD60" s="1091"/>
      <c r="AE60" s="1092"/>
      <c r="AF60" s="1093"/>
      <c r="AG60" s="1094"/>
      <c r="AH60" s="1094"/>
      <c r="AI60" s="1094"/>
      <c r="AJ60" s="1095"/>
      <c r="AK60" s="1096"/>
      <c r="AL60" s="1091"/>
      <c r="AM60" s="1091"/>
      <c r="AN60" s="1091"/>
      <c r="AO60" s="1091"/>
      <c r="AP60" s="1091"/>
      <c r="AQ60" s="1091"/>
      <c r="AR60" s="1091"/>
      <c r="AS60" s="1091"/>
      <c r="AT60" s="1091"/>
      <c r="AU60" s="1091"/>
      <c r="AV60" s="1091"/>
      <c r="AW60" s="1091"/>
      <c r="AX60" s="1091"/>
      <c r="AY60" s="1091"/>
      <c r="AZ60" s="1097"/>
      <c r="BA60" s="1097"/>
      <c r="BB60" s="1097"/>
      <c r="BC60" s="1097"/>
      <c r="BD60" s="1097"/>
      <c r="BE60" s="1082"/>
      <c r="BF60" s="1082"/>
      <c r="BG60" s="1082"/>
      <c r="BH60" s="1082"/>
      <c r="BI60" s="1083"/>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c r="A61" s="262">
        <v>34</v>
      </c>
      <c r="B61" s="1087"/>
      <c r="C61" s="1088"/>
      <c r="D61" s="1088"/>
      <c r="E61" s="1088"/>
      <c r="F61" s="1088"/>
      <c r="G61" s="1088"/>
      <c r="H61" s="1088"/>
      <c r="I61" s="1088"/>
      <c r="J61" s="1088"/>
      <c r="K61" s="1088"/>
      <c r="L61" s="1088"/>
      <c r="M61" s="1088"/>
      <c r="N61" s="1088"/>
      <c r="O61" s="1088"/>
      <c r="P61" s="1089"/>
      <c r="Q61" s="1090"/>
      <c r="R61" s="1091"/>
      <c r="S61" s="1091"/>
      <c r="T61" s="1091"/>
      <c r="U61" s="1091"/>
      <c r="V61" s="1091"/>
      <c r="W61" s="1091"/>
      <c r="X61" s="1091"/>
      <c r="Y61" s="1091"/>
      <c r="Z61" s="1091"/>
      <c r="AA61" s="1091"/>
      <c r="AB61" s="1091"/>
      <c r="AC61" s="1091"/>
      <c r="AD61" s="1091"/>
      <c r="AE61" s="1092"/>
      <c r="AF61" s="1093"/>
      <c r="AG61" s="1094"/>
      <c r="AH61" s="1094"/>
      <c r="AI61" s="1094"/>
      <c r="AJ61" s="1095"/>
      <c r="AK61" s="1096"/>
      <c r="AL61" s="1091"/>
      <c r="AM61" s="1091"/>
      <c r="AN61" s="1091"/>
      <c r="AO61" s="1091"/>
      <c r="AP61" s="1091"/>
      <c r="AQ61" s="1091"/>
      <c r="AR61" s="1091"/>
      <c r="AS61" s="1091"/>
      <c r="AT61" s="1091"/>
      <c r="AU61" s="1091"/>
      <c r="AV61" s="1091"/>
      <c r="AW61" s="1091"/>
      <c r="AX61" s="1091"/>
      <c r="AY61" s="1091"/>
      <c r="AZ61" s="1097"/>
      <c r="BA61" s="1097"/>
      <c r="BB61" s="1097"/>
      <c r="BC61" s="1097"/>
      <c r="BD61" s="1097"/>
      <c r="BE61" s="1082"/>
      <c r="BF61" s="1082"/>
      <c r="BG61" s="1082"/>
      <c r="BH61" s="1082"/>
      <c r="BI61" s="1083"/>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c r="A62" s="262">
        <v>35</v>
      </c>
      <c r="B62" s="1087"/>
      <c r="C62" s="1088"/>
      <c r="D62" s="1088"/>
      <c r="E62" s="1088"/>
      <c r="F62" s="1088"/>
      <c r="G62" s="1088"/>
      <c r="H62" s="1088"/>
      <c r="I62" s="1088"/>
      <c r="J62" s="1088"/>
      <c r="K62" s="1088"/>
      <c r="L62" s="1088"/>
      <c r="M62" s="1088"/>
      <c r="N62" s="1088"/>
      <c r="O62" s="1088"/>
      <c r="P62" s="1089"/>
      <c r="Q62" s="1090"/>
      <c r="R62" s="1091"/>
      <c r="S62" s="1091"/>
      <c r="T62" s="1091"/>
      <c r="U62" s="1091"/>
      <c r="V62" s="1091"/>
      <c r="W62" s="1091"/>
      <c r="X62" s="1091"/>
      <c r="Y62" s="1091"/>
      <c r="Z62" s="1091"/>
      <c r="AA62" s="1091"/>
      <c r="AB62" s="1091"/>
      <c r="AC62" s="1091"/>
      <c r="AD62" s="1091"/>
      <c r="AE62" s="1092"/>
      <c r="AF62" s="1093"/>
      <c r="AG62" s="1094"/>
      <c r="AH62" s="1094"/>
      <c r="AI62" s="1094"/>
      <c r="AJ62" s="1095"/>
      <c r="AK62" s="1096"/>
      <c r="AL62" s="1091"/>
      <c r="AM62" s="1091"/>
      <c r="AN62" s="1091"/>
      <c r="AO62" s="1091"/>
      <c r="AP62" s="1091"/>
      <c r="AQ62" s="1091"/>
      <c r="AR62" s="1091"/>
      <c r="AS62" s="1091"/>
      <c r="AT62" s="1091"/>
      <c r="AU62" s="1091"/>
      <c r="AV62" s="1091"/>
      <c r="AW62" s="1091"/>
      <c r="AX62" s="1091"/>
      <c r="AY62" s="1091"/>
      <c r="AZ62" s="1097"/>
      <c r="BA62" s="1097"/>
      <c r="BB62" s="1097"/>
      <c r="BC62" s="1097"/>
      <c r="BD62" s="1097"/>
      <c r="BE62" s="1082"/>
      <c r="BF62" s="1082"/>
      <c r="BG62" s="1082"/>
      <c r="BH62" s="1082"/>
      <c r="BI62" s="1083"/>
      <c r="BJ62" s="1084" t="s">
        <v>411</v>
      </c>
      <c r="BK62" s="1085"/>
      <c r="BL62" s="1085"/>
      <c r="BM62" s="1085"/>
      <c r="BN62" s="1086"/>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c r="A63" s="265" t="s">
        <v>387</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8"/>
      <c r="AF63" s="1079">
        <v>269</v>
      </c>
      <c r="AG63" s="1014"/>
      <c r="AH63" s="1014"/>
      <c r="AI63" s="1014"/>
      <c r="AJ63" s="1080"/>
      <c r="AK63" s="1081"/>
      <c r="AL63" s="1018"/>
      <c r="AM63" s="1018"/>
      <c r="AN63" s="1018"/>
      <c r="AO63" s="1018"/>
      <c r="AP63" s="1014"/>
      <c r="AQ63" s="1014"/>
      <c r="AR63" s="1014"/>
      <c r="AS63" s="1014"/>
      <c r="AT63" s="1014"/>
      <c r="AU63" s="1014"/>
      <c r="AV63" s="1014"/>
      <c r="AW63" s="1014"/>
      <c r="AX63" s="1014"/>
      <c r="AY63" s="1014"/>
      <c r="AZ63" s="1075"/>
      <c r="BA63" s="1075"/>
      <c r="BB63" s="1075"/>
      <c r="BC63" s="1075"/>
      <c r="BD63" s="1075"/>
      <c r="BE63" s="1015"/>
      <c r="BF63" s="1015"/>
      <c r="BG63" s="1015"/>
      <c r="BH63" s="1015"/>
      <c r="BI63" s="1016"/>
      <c r="BJ63" s="1076" t="s">
        <v>389</v>
      </c>
      <c r="BK63" s="1006"/>
      <c r="BL63" s="1006"/>
      <c r="BM63" s="1006"/>
      <c r="BN63" s="1077"/>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c r="A66" s="1051" t="s">
        <v>414</v>
      </c>
      <c r="B66" s="1052"/>
      <c r="C66" s="1052"/>
      <c r="D66" s="1052"/>
      <c r="E66" s="1052"/>
      <c r="F66" s="1052"/>
      <c r="G66" s="1052"/>
      <c r="H66" s="1052"/>
      <c r="I66" s="1052"/>
      <c r="J66" s="1052"/>
      <c r="K66" s="1052"/>
      <c r="L66" s="1052"/>
      <c r="M66" s="1052"/>
      <c r="N66" s="1052"/>
      <c r="O66" s="1052"/>
      <c r="P66" s="1053"/>
      <c r="Q66" s="1057" t="s">
        <v>415</v>
      </c>
      <c r="R66" s="1058"/>
      <c r="S66" s="1058"/>
      <c r="T66" s="1058"/>
      <c r="U66" s="1059"/>
      <c r="V66" s="1057" t="s">
        <v>393</v>
      </c>
      <c r="W66" s="1058"/>
      <c r="X66" s="1058"/>
      <c r="Y66" s="1058"/>
      <c r="Z66" s="1059"/>
      <c r="AA66" s="1057" t="s">
        <v>394</v>
      </c>
      <c r="AB66" s="1058"/>
      <c r="AC66" s="1058"/>
      <c r="AD66" s="1058"/>
      <c r="AE66" s="1059"/>
      <c r="AF66" s="1063" t="s">
        <v>416</v>
      </c>
      <c r="AG66" s="1064"/>
      <c r="AH66" s="1064"/>
      <c r="AI66" s="1064"/>
      <c r="AJ66" s="1065"/>
      <c r="AK66" s="1057" t="s">
        <v>396</v>
      </c>
      <c r="AL66" s="1052"/>
      <c r="AM66" s="1052"/>
      <c r="AN66" s="1052"/>
      <c r="AO66" s="1053"/>
      <c r="AP66" s="1057" t="s">
        <v>417</v>
      </c>
      <c r="AQ66" s="1058"/>
      <c r="AR66" s="1058"/>
      <c r="AS66" s="1058"/>
      <c r="AT66" s="1059"/>
      <c r="AU66" s="1057" t="s">
        <v>418</v>
      </c>
      <c r="AV66" s="1058"/>
      <c r="AW66" s="1058"/>
      <c r="AX66" s="1058"/>
      <c r="AY66" s="1059"/>
      <c r="AZ66" s="1057" t="s">
        <v>375</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1" t="s">
        <v>579</v>
      </c>
      <c r="C68" s="1042"/>
      <c r="D68" s="1042"/>
      <c r="E68" s="1042"/>
      <c r="F68" s="1042"/>
      <c r="G68" s="1042"/>
      <c r="H68" s="1042"/>
      <c r="I68" s="1042"/>
      <c r="J68" s="1042"/>
      <c r="K68" s="1042"/>
      <c r="L68" s="1042"/>
      <c r="M68" s="1042"/>
      <c r="N68" s="1042"/>
      <c r="O68" s="1042"/>
      <c r="P68" s="1043"/>
      <c r="Q68" s="1044">
        <v>1156</v>
      </c>
      <c r="R68" s="1038"/>
      <c r="S68" s="1038"/>
      <c r="T68" s="1038"/>
      <c r="U68" s="1038"/>
      <c r="V68" s="1038">
        <v>1120</v>
      </c>
      <c r="W68" s="1038"/>
      <c r="X68" s="1038"/>
      <c r="Y68" s="1038"/>
      <c r="Z68" s="1038"/>
      <c r="AA68" s="1038">
        <v>36</v>
      </c>
      <c r="AB68" s="1038"/>
      <c r="AC68" s="1038"/>
      <c r="AD68" s="1038"/>
      <c r="AE68" s="1038"/>
      <c r="AF68" s="1038">
        <v>37</v>
      </c>
      <c r="AG68" s="1038"/>
      <c r="AH68" s="1038"/>
      <c r="AI68" s="1038"/>
      <c r="AJ68" s="1038"/>
      <c r="AK68" s="1038" t="s">
        <v>593</v>
      </c>
      <c r="AL68" s="1038"/>
      <c r="AM68" s="1038"/>
      <c r="AN68" s="1038"/>
      <c r="AO68" s="1038"/>
      <c r="AP68" s="1038" t="s">
        <v>593</v>
      </c>
      <c r="AQ68" s="1038"/>
      <c r="AR68" s="1038"/>
      <c r="AS68" s="1038"/>
      <c r="AT68" s="1038"/>
      <c r="AU68" s="1038" t="s">
        <v>593</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580</v>
      </c>
      <c r="C69" s="1030"/>
      <c r="D69" s="1030"/>
      <c r="E69" s="1030"/>
      <c r="F69" s="1030"/>
      <c r="G69" s="1030"/>
      <c r="H69" s="1030"/>
      <c r="I69" s="1030"/>
      <c r="J69" s="1030"/>
      <c r="K69" s="1030"/>
      <c r="L69" s="1030"/>
      <c r="M69" s="1030"/>
      <c r="N69" s="1030"/>
      <c r="O69" s="1030"/>
      <c r="P69" s="1031"/>
      <c r="Q69" s="1032">
        <v>503</v>
      </c>
      <c r="R69" s="1026"/>
      <c r="S69" s="1026"/>
      <c r="T69" s="1026"/>
      <c r="U69" s="1026"/>
      <c r="V69" s="1026">
        <v>493</v>
      </c>
      <c r="W69" s="1026"/>
      <c r="X69" s="1026"/>
      <c r="Y69" s="1026"/>
      <c r="Z69" s="1026"/>
      <c r="AA69" s="1026">
        <v>10</v>
      </c>
      <c r="AB69" s="1026"/>
      <c r="AC69" s="1026"/>
      <c r="AD69" s="1026"/>
      <c r="AE69" s="1026"/>
      <c r="AF69" s="1026">
        <v>10</v>
      </c>
      <c r="AG69" s="1026"/>
      <c r="AH69" s="1026"/>
      <c r="AI69" s="1026"/>
      <c r="AJ69" s="1026"/>
      <c r="AK69" s="1026" t="s">
        <v>593</v>
      </c>
      <c r="AL69" s="1026"/>
      <c r="AM69" s="1026"/>
      <c r="AN69" s="1026"/>
      <c r="AO69" s="1026"/>
      <c r="AP69" s="1026" t="s">
        <v>593</v>
      </c>
      <c r="AQ69" s="1026"/>
      <c r="AR69" s="1026"/>
      <c r="AS69" s="1026"/>
      <c r="AT69" s="1026"/>
      <c r="AU69" s="1026" t="s">
        <v>593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581</v>
      </c>
      <c r="C70" s="1030"/>
      <c r="D70" s="1030"/>
      <c r="E70" s="1030"/>
      <c r="F70" s="1030"/>
      <c r="G70" s="1030"/>
      <c r="H70" s="1030"/>
      <c r="I70" s="1030"/>
      <c r="J70" s="1030"/>
      <c r="K70" s="1030"/>
      <c r="L70" s="1030"/>
      <c r="M70" s="1030"/>
      <c r="N70" s="1030"/>
      <c r="O70" s="1030"/>
      <c r="P70" s="1031"/>
      <c r="Q70" s="1032">
        <v>419</v>
      </c>
      <c r="R70" s="1026"/>
      <c r="S70" s="1026"/>
      <c r="T70" s="1026"/>
      <c r="U70" s="1026"/>
      <c r="V70" s="1026">
        <v>405</v>
      </c>
      <c r="W70" s="1026"/>
      <c r="X70" s="1026"/>
      <c r="Y70" s="1026"/>
      <c r="Z70" s="1026"/>
      <c r="AA70" s="1026">
        <v>14</v>
      </c>
      <c r="AB70" s="1026"/>
      <c r="AC70" s="1026"/>
      <c r="AD70" s="1026"/>
      <c r="AE70" s="1026"/>
      <c r="AF70" s="1026">
        <v>555</v>
      </c>
      <c r="AG70" s="1026"/>
      <c r="AH70" s="1026"/>
      <c r="AI70" s="1026"/>
      <c r="AJ70" s="1026"/>
      <c r="AK70" s="1026" t="s">
        <v>593</v>
      </c>
      <c r="AL70" s="1026"/>
      <c r="AM70" s="1026"/>
      <c r="AN70" s="1026"/>
      <c r="AO70" s="1026"/>
      <c r="AP70" s="1026">
        <v>520</v>
      </c>
      <c r="AQ70" s="1026"/>
      <c r="AR70" s="1026"/>
      <c r="AS70" s="1026"/>
      <c r="AT70" s="1026"/>
      <c r="AU70" s="1026" t="s">
        <v>593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582</v>
      </c>
      <c r="C71" s="1030"/>
      <c r="D71" s="1030"/>
      <c r="E71" s="1030"/>
      <c r="F71" s="1030"/>
      <c r="G71" s="1030"/>
      <c r="H71" s="1030"/>
      <c r="I71" s="1030"/>
      <c r="J71" s="1030"/>
      <c r="K71" s="1030"/>
      <c r="L71" s="1030"/>
      <c r="M71" s="1030"/>
      <c r="N71" s="1030"/>
      <c r="O71" s="1030"/>
      <c r="P71" s="1031"/>
      <c r="Q71" s="1032">
        <v>571</v>
      </c>
      <c r="R71" s="1026"/>
      <c r="S71" s="1026"/>
      <c r="T71" s="1026"/>
      <c r="U71" s="1026"/>
      <c r="V71" s="1026">
        <v>565</v>
      </c>
      <c r="W71" s="1026"/>
      <c r="X71" s="1026"/>
      <c r="Y71" s="1026"/>
      <c r="Z71" s="1026"/>
      <c r="AA71" s="1026">
        <v>6</v>
      </c>
      <c r="AB71" s="1026"/>
      <c r="AC71" s="1026"/>
      <c r="AD71" s="1026"/>
      <c r="AE71" s="1026"/>
      <c r="AF71" s="1026">
        <v>6</v>
      </c>
      <c r="AG71" s="1026"/>
      <c r="AH71" s="1026"/>
      <c r="AI71" s="1026"/>
      <c r="AJ71" s="1026"/>
      <c r="AK71" s="1026" t="s">
        <v>593</v>
      </c>
      <c r="AL71" s="1026"/>
      <c r="AM71" s="1026"/>
      <c r="AN71" s="1026"/>
      <c r="AO71" s="1026"/>
      <c r="AP71" s="1026">
        <v>775</v>
      </c>
      <c r="AQ71" s="1026"/>
      <c r="AR71" s="1026"/>
      <c r="AS71" s="1026"/>
      <c r="AT71" s="1026"/>
      <c r="AU71" s="1026">
        <v>117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583</v>
      </c>
      <c r="C72" s="1030"/>
      <c r="D72" s="1030"/>
      <c r="E72" s="1030"/>
      <c r="F72" s="1030"/>
      <c r="G72" s="1030"/>
      <c r="H72" s="1030"/>
      <c r="I72" s="1030"/>
      <c r="J72" s="1030"/>
      <c r="K72" s="1030"/>
      <c r="L72" s="1030"/>
      <c r="M72" s="1030"/>
      <c r="N72" s="1030"/>
      <c r="O72" s="1030"/>
      <c r="P72" s="1031"/>
      <c r="Q72" s="1032">
        <v>19</v>
      </c>
      <c r="R72" s="1026"/>
      <c r="S72" s="1026"/>
      <c r="T72" s="1026"/>
      <c r="U72" s="1026"/>
      <c r="V72" s="1026">
        <v>18</v>
      </c>
      <c r="W72" s="1026"/>
      <c r="X72" s="1026"/>
      <c r="Y72" s="1026"/>
      <c r="Z72" s="1026"/>
      <c r="AA72" s="1026">
        <v>1</v>
      </c>
      <c r="AB72" s="1026"/>
      <c r="AC72" s="1026"/>
      <c r="AD72" s="1026"/>
      <c r="AE72" s="1026"/>
      <c r="AF72" s="1026">
        <v>1</v>
      </c>
      <c r="AG72" s="1026"/>
      <c r="AH72" s="1026"/>
      <c r="AI72" s="1026"/>
      <c r="AJ72" s="1026"/>
      <c r="AK72" s="1037" t="s">
        <v>593</v>
      </c>
      <c r="AL72" s="1026"/>
      <c r="AM72" s="1026"/>
      <c r="AN72" s="1026"/>
      <c r="AO72" s="1026"/>
      <c r="AP72" s="1026" t="s">
        <v>593</v>
      </c>
      <c r="AQ72" s="1026"/>
      <c r="AR72" s="1026"/>
      <c r="AS72" s="1026"/>
      <c r="AT72" s="1026"/>
      <c r="AU72" s="1026" t="s">
        <v>593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584</v>
      </c>
      <c r="C73" s="1030"/>
      <c r="D73" s="1030"/>
      <c r="E73" s="1030"/>
      <c r="F73" s="1030"/>
      <c r="G73" s="1030"/>
      <c r="H73" s="1030"/>
      <c r="I73" s="1030"/>
      <c r="J73" s="1030"/>
      <c r="K73" s="1030"/>
      <c r="L73" s="1030"/>
      <c r="M73" s="1030"/>
      <c r="N73" s="1030"/>
      <c r="O73" s="1030"/>
      <c r="P73" s="1031"/>
      <c r="Q73" s="1032">
        <v>266</v>
      </c>
      <c r="R73" s="1026"/>
      <c r="S73" s="1026"/>
      <c r="T73" s="1026"/>
      <c r="U73" s="1026"/>
      <c r="V73" s="1026">
        <v>261</v>
      </c>
      <c r="W73" s="1026"/>
      <c r="X73" s="1026"/>
      <c r="Y73" s="1026"/>
      <c r="Z73" s="1026"/>
      <c r="AA73" s="1026">
        <v>5</v>
      </c>
      <c r="AB73" s="1026"/>
      <c r="AC73" s="1026"/>
      <c r="AD73" s="1026"/>
      <c r="AE73" s="1026"/>
      <c r="AF73" s="1026">
        <v>5</v>
      </c>
      <c r="AG73" s="1026"/>
      <c r="AH73" s="1026"/>
      <c r="AI73" s="1026"/>
      <c r="AJ73" s="1026"/>
      <c r="AK73" s="1037" t="s">
        <v>594</v>
      </c>
      <c r="AL73" s="1026"/>
      <c r="AM73" s="1026"/>
      <c r="AN73" s="1026"/>
      <c r="AO73" s="1026"/>
      <c r="AP73" s="1026">
        <v>9</v>
      </c>
      <c r="AQ73" s="1026"/>
      <c r="AR73" s="1026"/>
      <c r="AS73" s="1026"/>
      <c r="AT73" s="1026"/>
      <c r="AU73" s="1026">
        <v>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387</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304</v>
      </c>
      <c r="AG109" s="949"/>
      <c r="AH109" s="949"/>
      <c r="AI109" s="949"/>
      <c r="AJ109" s="950"/>
      <c r="AK109" s="951" t="s">
        <v>303</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304</v>
      </c>
      <c r="BW109" s="949"/>
      <c r="BX109" s="949"/>
      <c r="BY109" s="949"/>
      <c r="BZ109" s="950"/>
      <c r="CA109" s="951" t="s">
        <v>303</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304</v>
      </c>
      <c r="DM109" s="949"/>
      <c r="DN109" s="949"/>
      <c r="DO109" s="949"/>
      <c r="DP109" s="950"/>
      <c r="DQ109" s="951" t="s">
        <v>303</v>
      </c>
      <c r="DR109" s="949"/>
      <c r="DS109" s="949"/>
      <c r="DT109" s="949"/>
      <c r="DU109" s="950"/>
      <c r="DV109" s="951" t="s">
        <v>429</v>
      </c>
      <c r="DW109" s="949"/>
      <c r="DX109" s="949"/>
      <c r="DY109" s="949"/>
      <c r="DZ109" s="980"/>
    </row>
    <row r="110" spans="1:131" s="247" customFormat="1" ht="26.25" customHeight="1">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2424725</v>
      </c>
      <c r="AB110" s="942"/>
      <c r="AC110" s="942"/>
      <c r="AD110" s="942"/>
      <c r="AE110" s="943"/>
      <c r="AF110" s="944">
        <v>2539977</v>
      </c>
      <c r="AG110" s="942"/>
      <c r="AH110" s="942"/>
      <c r="AI110" s="942"/>
      <c r="AJ110" s="943"/>
      <c r="AK110" s="944">
        <v>2538147</v>
      </c>
      <c r="AL110" s="942"/>
      <c r="AM110" s="942"/>
      <c r="AN110" s="942"/>
      <c r="AO110" s="943"/>
      <c r="AP110" s="945">
        <v>34.799999999999997</v>
      </c>
      <c r="AQ110" s="946"/>
      <c r="AR110" s="946"/>
      <c r="AS110" s="946"/>
      <c r="AT110" s="947"/>
      <c r="AU110" s="981" t="s">
        <v>72</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23073996</v>
      </c>
      <c r="BR110" s="889"/>
      <c r="BS110" s="889"/>
      <c r="BT110" s="889"/>
      <c r="BU110" s="889"/>
      <c r="BV110" s="889">
        <v>22575692</v>
      </c>
      <c r="BW110" s="889"/>
      <c r="BX110" s="889"/>
      <c r="BY110" s="889"/>
      <c r="BZ110" s="889"/>
      <c r="CA110" s="889">
        <v>22417512</v>
      </c>
      <c r="CB110" s="889"/>
      <c r="CC110" s="889"/>
      <c r="CD110" s="889"/>
      <c r="CE110" s="889"/>
      <c r="CF110" s="913">
        <v>307.7</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389</v>
      </c>
      <c r="DH110" s="889"/>
      <c r="DI110" s="889"/>
      <c r="DJ110" s="889"/>
      <c r="DK110" s="889"/>
      <c r="DL110" s="889" t="s">
        <v>389</v>
      </c>
      <c r="DM110" s="889"/>
      <c r="DN110" s="889"/>
      <c r="DO110" s="889"/>
      <c r="DP110" s="889"/>
      <c r="DQ110" s="889" t="s">
        <v>128</v>
      </c>
      <c r="DR110" s="889"/>
      <c r="DS110" s="889"/>
      <c r="DT110" s="889"/>
      <c r="DU110" s="889"/>
      <c r="DV110" s="890" t="s">
        <v>389</v>
      </c>
      <c r="DW110" s="890"/>
      <c r="DX110" s="890"/>
      <c r="DY110" s="890"/>
      <c r="DZ110" s="891"/>
    </row>
    <row r="111" spans="1:131" s="247" customFormat="1" ht="26.25" customHeight="1">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389</v>
      </c>
      <c r="AL111" s="970"/>
      <c r="AM111" s="970"/>
      <c r="AN111" s="970"/>
      <c r="AO111" s="971"/>
      <c r="AP111" s="973" t="s">
        <v>128</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67393</v>
      </c>
      <c r="BR111" s="861"/>
      <c r="BS111" s="861"/>
      <c r="BT111" s="861"/>
      <c r="BU111" s="861"/>
      <c r="BV111" s="861">
        <v>53915</v>
      </c>
      <c r="BW111" s="861"/>
      <c r="BX111" s="861"/>
      <c r="BY111" s="861"/>
      <c r="BZ111" s="861"/>
      <c r="CA111" s="861">
        <v>40436</v>
      </c>
      <c r="CB111" s="861"/>
      <c r="CC111" s="861"/>
      <c r="CD111" s="861"/>
      <c r="CE111" s="861"/>
      <c r="CF111" s="922">
        <v>0.6</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389</v>
      </c>
      <c r="DM111" s="861"/>
      <c r="DN111" s="861"/>
      <c r="DO111" s="861"/>
      <c r="DP111" s="861"/>
      <c r="DQ111" s="861" t="s">
        <v>389</v>
      </c>
      <c r="DR111" s="861"/>
      <c r="DS111" s="861"/>
      <c r="DT111" s="861"/>
      <c r="DU111" s="861"/>
      <c r="DV111" s="838" t="s">
        <v>128</v>
      </c>
      <c r="DW111" s="838"/>
      <c r="DX111" s="838"/>
      <c r="DY111" s="838"/>
      <c r="DZ111" s="839"/>
    </row>
    <row r="112" spans="1:131" s="247" customFormat="1" ht="26.25" customHeight="1">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389</v>
      </c>
      <c r="AB112" s="824"/>
      <c r="AC112" s="824"/>
      <c r="AD112" s="824"/>
      <c r="AE112" s="825"/>
      <c r="AF112" s="826" t="s">
        <v>128</v>
      </c>
      <c r="AG112" s="824"/>
      <c r="AH112" s="824"/>
      <c r="AI112" s="824"/>
      <c r="AJ112" s="825"/>
      <c r="AK112" s="826" t="s">
        <v>389</v>
      </c>
      <c r="AL112" s="824"/>
      <c r="AM112" s="824"/>
      <c r="AN112" s="824"/>
      <c r="AO112" s="825"/>
      <c r="AP112" s="871" t="s">
        <v>389</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9068411</v>
      </c>
      <c r="BR112" s="861"/>
      <c r="BS112" s="861"/>
      <c r="BT112" s="861"/>
      <c r="BU112" s="861"/>
      <c r="BV112" s="861">
        <v>8644593</v>
      </c>
      <c r="BW112" s="861"/>
      <c r="BX112" s="861"/>
      <c r="BY112" s="861"/>
      <c r="BZ112" s="861"/>
      <c r="CA112" s="861">
        <v>8353070</v>
      </c>
      <c r="CB112" s="861"/>
      <c r="CC112" s="861"/>
      <c r="CD112" s="861"/>
      <c r="CE112" s="861"/>
      <c r="CF112" s="922">
        <v>114.6</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67393</v>
      </c>
      <c r="DH112" s="861"/>
      <c r="DI112" s="861"/>
      <c r="DJ112" s="861"/>
      <c r="DK112" s="861"/>
      <c r="DL112" s="861">
        <v>53915</v>
      </c>
      <c r="DM112" s="861"/>
      <c r="DN112" s="861"/>
      <c r="DO112" s="861"/>
      <c r="DP112" s="861"/>
      <c r="DQ112" s="861">
        <v>40436</v>
      </c>
      <c r="DR112" s="861"/>
      <c r="DS112" s="861"/>
      <c r="DT112" s="861"/>
      <c r="DU112" s="861"/>
      <c r="DV112" s="838">
        <v>0.6</v>
      </c>
      <c r="DW112" s="838"/>
      <c r="DX112" s="838"/>
      <c r="DY112" s="838"/>
      <c r="DZ112" s="839"/>
    </row>
    <row r="113" spans="1:130" s="247" customFormat="1" ht="26.25" customHeight="1">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696396</v>
      </c>
      <c r="AB113" s="970"/>
      <c r="AC113" s="970"/>
      <c r="AD113" s="970"/>
      <c r="AE113" s="971"/>
      <c r="AF113" s="972">
        <v>673822</v>
      </c>
      <c r="AG113" s="970"/>
      <c r="AH113" s="970"/>
      <c r="AI113" s="970"/>
      <c r="AJ113" s="971"/>
      <c r="AK113" s="972">
        <v>680107</v>
      </c>
      <c r="AL113" s="970"/>
      <c r="AM113" s="970"/>
      <c r="AN113" s="970"/>
      <c r="AO113" s="971"/>
      <c r="AP113" s="973">
        <v>9.3000000000000007</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161910</v>
      </c>
      <c r="BR113" s="861"/>
      <c r="BS113" s="861"/>
      <c r="BT113" s="861"/>
      <c r="BU113" s="861"/>
      <c r="BV113" s="861">
        <v>140585</v>
      </c>
      <c r="BW113" s="861"/>
      <c r="BX113" s="861"/>
      <c r="BY113" s="861"/>
      <c r="BZ113" s="861"/>
      <c r="CA113" s="861">
        <v>122459</v>
      </c>
      <c r="CB113" s="861"/>
      <c r="CC113" s="861"/>
      <c r="CD113" s="861"/>
      <c r="CE113" s="861"/>
      <c r="CF113" s="922">
        <v>1.7</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389</v>
      </c>
      <c r="DM113" s="824"/>
      <c r="DN113" s="824"/>
      <c r="DO113" s="824"/>
      <c r="DP113" s="825"/>
      <c r="DQ113" s="826" t="s">
        <v>128</v>
      </c>
      <c r="DR113" s="824"/>
      <c r="DS113" s="824"/>
      <c r="DT113" s="824"/>
      <c r="DU113" s="825"/>
      <c r="DV113" s="871" t="s">
        <v>389</v>
      </c>
      <c r="DW113" s="872"/>
      <c r="DX113" s="872"/>
      <c r="DY113" s="872"/>
      <c r="DZ113" s="873"/>
    </row>
    <row r="114" spans="1:130" s="247" customFormat="1" ht="26.25" customHeight="1">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98429</v>
      </c>
      <c r="AB114" s="824"/>
      <c r="AC114" s="824"/>
      <c r="AD114" s="824"/>
      <c r="AE114" s="825"/>
      <c r="AF114" s="826">
        <v>24914</v>
      </c>
      <c r="AG114" s="824"/>
      <c r="AH114" s="824"/>
      <c r="AI114" s="824"/>
      <c r="AJ114" s="825"/>
      <c r="AK114" s="826">
        <v>18235</v>
      </c>
      <c r="AL114" s="824"/>
      <c r="AM114" s="824"/>
      <c r="AN114" s="824"/>
      <c r="AO114" s="825"/>
      <c r="AP114" s="871">
        <v>0.3</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1856502</v>
      </c>
      <c r="BR114" s="861"/>
      <c r="BS114" s="861"/>
      <c r="BT114" s="861"/>
      <c r="BU114" s="861"/>
      <c r="BV114" s="861">
        <v>1726937</v>
      </c>
      <c r="BW114" s="861"/>
      <c r="BX114" s="861"/>
      <c r="BY114" s="861"/>
      <c r="BZ114" s="861"/>
      <c r="CA114" s="861">
        <v>1647621</v>
      </c>
      <c r="CB114" s="861"/>
      <c r="CC114" s="861"/>
      <c r="CD114" s="861"/>
      <c r="CE114" s="861"/>
      <c r="CF114" s="922">
        <v>22.6</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389</v>
      </c>
      <c r="DM114" s="824"/>
      <c r="DN114" s="824"/>
      <c r="DO114" s="824"/>
      <c r="DP114" s="825"/>
      <c r="DQ114" s="826" t="s">
        <v>128</v>
      </c>
      <c r="DR114" s="824"/>
      <c r="DS114" s="824"/>
      <c r="DT114" s="824"/>
      <c r="DU114" s="825"/>
      <c r="DV114" s="871" t="s">
        <v>128</v>
      </c>
      <c r="DW114" s="872"/>
      <c r="DX114" s="872"/>
      <c r="DY114" s="872"/>
      <c r="DZ114" s="873"/>
    </row>
    <row r="115" spans="1:130" s="247" customFormat="1" ht="26.25" customHeight="1">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55907</v>
      </c>
      <c r="AB115" s="970"/>
      <c r="AC115" s="970"/>
      <c r="AD115" s="970"/>
      <c r="AE115" s="971"/>
      <c r="AF115" s="972">
        <v>39919</v>
      </c>
      <c r="AG115" s="970"/>
      <c r="AH115" s="970"/>
      <c r="AI115" s="970"/>
      <c r="AJ115" s="971"/>
      <c r="AK115" s="972">
        <v>37212</v>
      </c>
      <c r="AL115" s="970"/>
      <c r="AM115" s="970"/>
      <c r="AN115" s="970"/>
      <c r="AO115" s="971"/>
      <c r="AP115" s="973">
        <v>0.5</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v>2252</v>
      </c>
      <c r="BR115" s="861"/>
      <c r="BS115" s="861"/>
      <c r="BT115" s="861"/>
      <c r="BU115" s="861"/>
      <c r="BV115" s="861">
        <v>1210</v>
      </c>
      <c r="BW115" s="861"/>
      <c r="BX115" s="861"/>
      <c r="BY115" s="861"/>
      <c r="BZ115" s="861"/>
      <c r="CA115" s="861">
        <v>1699</v>
      </c>
      <c r="CB115" s="861"/>
      <c r="CC115" s="861"/>
      <c r="CD115" s="861"/>
      <c r="CE115" s="861"/>
      <c r="CF115" s="922">
        <v>0</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389</v>
      </c>
      <c r="DR115" s="824"/>
      <c r="DS115" s="824"/>
      <c r="DT115" s="824"/>
      <c r="DU115" s="825"/>
      <c r="DV115" s="871" t="s">
        <v>389</v>
      </c>
      <c r="DW115" s="872"/>
      <c r="DX115" s="872"/>
      <c r="DY115" s="872"/>
      <c r="DZ115" s="873"/>
    </row>
    <row r="116" spans="1:130" s="247" customFormat="1" ht="26.25" customHeight="1">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887</v>
      </c>
      <c r="AB116" s="824"/>
      <c r="AC116" s="824"/>
      <c r="AD116" s="824"/>
      <c r="AE116" s="825"/>
      <c r="AF116" s="826">
        <v>813</v>
      </c>
      <c r="AG116" s="824"/>
      <c r="AH116" s="824"/>
      <c r="AI116" s="824"/>
      <c r="AJ116" s="825"/>
      <c r="AK116" s="826">
        <v>774</v>
      </c>
      <c r="AL116" s="824"/>
      <c r="AM116" s="824"/>
      <c r="AN116" s="824"/>
      <c r="AO116" s="825"/>
      <c r="AP116" s="871">
        <v>0</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128</v>
      </c>
      <c r="BW116" s="861"/>
      <c r="BX116" s="861"/>
      <c r="BY116" s="861"/>
      <c r="BZ116" s="861"/>
      <c r="CA116" s="861" t="s">
        <v>389</v>
      </c>
      <c r="CB116" s="861"/>
      <c r="CC116" s="861"/>
      <c r="CD116" s="861"/>
      <c r="CE116" s="861"/>
      <c r="CF116" s="922" t="s">
        <v>389</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389</v>
      </c>
      <c r="DH116" s="824"/>
      <c r="DI116" s="824"/>
      <c r="DJ116" s="824"/>
      <c r="DK116" s="825"/>
      <c r="DL116" s="826" t="s">
        <v>389</v>
      </c>
      <c r="DM116" s="824"/>
      <c r="DN116" s="824"/>
      <c r="DO116" s="824"/>
      <c r="DP116" s="825"/>
      <c r="DQ116" s="826" t="s">
        <v>128</v>
      </c>
      <c r="DR116" s="824"/>
      <c r="DS116" s="824"/>
      <c r="DT116" s="824"/>
      <c r="DU116" s="825"/>
      <c r="DV116" s="871" t="s">
        <v>389</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3276344</v>
      </c>
      <c r="AB117" s="956"/>
      <c r="AC117" s="956"/>
      <c r="AD117" s="956"/>
      <c r="AE117" s="957"/>
      <c r="AF117" s="958">
        <v>3279445</v>
      </c>
      <c r="AG117" s="956"/>
      <c r="AH117" s="956"/>
      <c r="AI117" s="956"/>
      <c r="AJ117" s="957"/>
      <c r="AK117" s="958">
        <v>3274475</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389</v>
      </c>
      <c r="CB117" s="861"/>
      <c r="CC117" s="861"/>
      <c r="CD117" s="861"/>
      <c r="CE117" s="861"/>
      <c r="CF117" s="922" t="s">
        <v>389</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389</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304</v>
      </c>
      <c r="AG118" s="949"/>
      <c r="AH118" s="949"/>
      <c r="AI118" s="949"/>
      <c r="AJ118" s="950"/>
      <c r="AK118" s="951" t="s">
        <v>303</v>
      </c>
      <c r="AL118" s="949"/>
      <c r="AM118" s="949"/>
      <c r="AN118" s="949"/>
      <c r="AO118" s="950"/>
      <c r="AP118" s="952" t="s">
        <v>429</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389</v>
      </c>
      <c r="BW118" s="892"/>
      <c r="BX118" s="892"/>
      <c r="BY118" s="892"/>
      <c r="BZ118" s="892"/>
      <c r="CA118" s="892" t="s">
        <v>128</v>
      </c>
      <c r="CB118" s="892"/>
      <c r="CC118" s="892"/>
      <c r="CD118" s="892"/>
      <c r="CE118" s="892"/>
      <c r="CF118" s="922" t="s">
        <v>128</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389</v>
      </c>
      <c r="DM118" s="824"/>
      <c r="DN118" s="824"/>
      <c r="DO118" s="824"/>
      <c r="DP118" s="825"/>
      <c r="DQ118" s="826" t="s">
        <v>389</v>
      </c>
      <c r="DR118" s="824"/>
      <c r="DS118" s="824"/>
      <c r="DT118" s="824"/>
      <c r="DU118" s="825"/>
      <c r="DV118" s="871" t="s">
        <v>389</v>
      </c>
      <c r="DW118" s="872"/>
      <c r="DX118" s="872"/>
      <c r="DY118" s="872"/>
      <c r="DZ118" s="873"/>
    </row>
    <row r="119" spans="1:130" s="247" customFormat="1" ht="26.25" customHeight="1">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389</v>
      </c>
      <c r="AG119" s="942"/>
      <c r="AH119" s="942"/>
      <c r="AI119" s="942"/>
      <c r="AJ119" s="943"/>
      <c r="AK119" s="944" t="s">
        <v>389</v>
      </c>
      <c r="AL119" s="942"/>
      <c r="AM119" s="942"/>
      <c r="AN119" s="942"/>
      <c r="AO119" s="943"/>
      <c r="AP119" s="945" t="s">
        <v>128</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459</v>
      </c>
      <c r="BP119" s="925"/>
      <c r="BQ119" s="929">
        <v>34230464</v>
      </c>
      <c r="BR119" s="892"/>
      <c r="BS119" s="892"/>
      <c r="BT119" s="892"/>
      <c r="BU119" s="892"/>
      <c r="BV119" s="892">
        <v>33142932</v>
      </c>
      <c r="BW119" s="892"/>
      <c r="BX119" s="892"/>
      <c r="BY119" s="892"/>
      <c r="BZ119" s="892"/>
      <c r="CA119" s="892">
        <v>32582797</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389</v>
      </c>
      <c r="DR119" s="807"/>
      <c r="DS119" s="807"/>
      <c r="DT119" s="807"/>
      <c r="DU119" s="808"/>
      <c r="DV119" s="895" t="s">
        <v>389</v>
      </c>
      <c r="DW119" s="896"/>
      <c r="DX119" s="896"/>
      <c r="DY119" s="896"/>
      <c r="DZ119" s="897"/>
    </row>
    <row r="120" spans="1:130" s="247" customFormat="1" ht="26.25" customHeight="1">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389</v>
      </c>
      <c r="AB120" s="824"/>
      <c r="AC120" s="824"/>
      <c r="AD120" s="824"/>
      <c r="AE120" s="825"/>
      <c r="AF120" s="826" t="s">
        <v>128</v>
      </c>
      <c r="AG120" s="824"/>
      <c r="AH120" s="824"/>
      <c r="AI120" s="824"/>
      <c r="AJ120" s="825"/>
      <c r="AK120" s="826" t="s">
        <v>389</v>
      </c>
      <c r="AL120" s="824"/>
      <c r="AM120" s="824"/>
      <c r="AN120" s="824"/>
      <c r="AO120" s="825"/>
      <c r="AP120" s="871" t="s">
        <v>389</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2094280</v>
      </c>
      <c r="BR120" s="889"/>
      <c r="BS120" s="889"/>
      <c r="BT120" s="889"/>
      <c r="BU120" s="889"/>
      <c r="BV120" s="889">
        <v>2230257</v>
      </c>
      <c r="BW120" s="889"/>
      <c r="BX120" s="889"/>
      <c r="BY120" s="889"/>
      <c r="BZ120" s="889"/>
      <c r="CA120" s="889">
        <v>2183667</v>
      </c>
      <c r="CB120" s="889"/>
      <c r="CC120" s="889"/>
      <c r="CD120" s="889"/>
      <c r="CE120" s="889"/>
      <c r="CF120" s="913">
        <v>30</v>
      </c>
      <c r="CG120" s="914"/>
      <c r="CH120" s="914"/>
      <c r="CI120" s="914"/>
      <c r="CJ120" s="914"/>
      <c r="CK120" s="915" t="s">
        <v>463</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5036168</v>
      </c>
      <c r="DH120" s="889"/>
      <c r="DI120" s="889"/>
      <c r="DJ120" s="889"/>
      <c r="DK120" s="889"/>
      <c r="DL120" s="889">
        <v>4719211</v>
      </c>
      <c r="DM120" s="889"/>
      <c r="DN120" s="889"/>
      <c r="DO120" s="889"/>
      <c r="DP120" s="889"/>
      <c r="DQ120" s="889">
        <v>4734050</v>
      </c>
      <c r="DR120" s="889"/>
      <c r="DS120" s="889"/>
      <c r="DT120" s="889"/>
      <c r="DU120" s="889"/>
      <c r="DV120" s="890">
        <v>65</v>
      </c>
      <c r="DW120" s="890"/>
      <c r="DX120" s="890"/>
      <c r="DY120" s="890"/>
      <c r="DZ120" s="891"/>
    </row>
    <row r="121" spans="1:130" s="247" customFormat="1" ht="26.25" customHeight="1">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25267</v>
      </c>
      <c r="AB121" s="824"/>
      <c r="AC121" s="824"/>
      <c r="AD121" s="824"/>
      <c r="AE121" s="825"/>
      <c r="AF121" s="826">
        <v>13479</v>
      </c>
      <c r="AG121" s="824"/>
      <c r="AH121" s="824"/>
      <c r="AI121" s="824"/>
      <c r="AJ121" s="825"/>
      <c r="AK121" s="826">
        <v>13479</v>
      </c>
      <c r="AL121" s="824"/>
      <c r="AM121" s="824"/>
      <c r="AN121" s="824"/>
      <c r="AO121" s="825"/>
      <c r="AP121" s="871">
        <v>0.2</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2297556</v>
      </c>
      <c r="BR121" s="861"/>
      <c r="BS121" s="861"/>
      <c r="BT121" s="861"/>
      <c r="BU121" s="861"/>
      <c r="BV121" s="861">
        <v>2216169</v>
      </c>
      <c r="BW121" s="861"/>
      <c r="BX121" s="861"/>
      <c r="BY121" s="861"/>
      <c r="BZ121" s="861"/>
      <c r="CA121" s="861">
        <v>1959076</v>
      </c>
      <c r="CB121" s="861"/>
      <c r="CC121" s="861"/>
      <c r="CD121" s="861"/>
      <c r="CE121" s="861"/>
      <c r="CF121" s="922">
        <v>26.9</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3142124</v>
      </c>
      <c r="DH121" s="861"/>
      <c r="DI121" s="861"/>
      <c r="DJ121" s="861"/>
      <c r="DK121" s="861"/>
      <c r="DL121" s="861">
        <v>2992246</v>
      </c>
      <c r="DM121" s="861"/>
      <c r="DN121" s="861"/>
      <c r="DO121" s="861"/>
      <c r="DP121" s="861"/>
      <c r="DQ121" s="861">
        <v>2761878</v>
      </c>
      <c r="DR121" s="861"/>
      <c r="DS121" s="861"/>
      <c r="DT121" s="861"/>
      <c r="DU121" s="861"/>
      <c r="DV121" s="838">
        <v>37.9</v>
      </c>
      <c r="DW121" s="838"/>
      <c r="DX121" s="838"/>
      <c r="DY121" s="838"/>
      <c r="DZ121" s="839"/>
    </row>
    <row r="122" spans="1:130" s="247" customFormat="1" ht="26.25" customHeight="1">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389</v>
      </c>
      <c r="AQ122" s="872"/>
      <c r="AR122" s="872"/>
      <c r="AS122" s="872"/>
      <c r="AT122" s="873"/>
      <c r="AU122" s="933"/>
      <c r="AV122" s="934"/>
      <c r="AW122" s="934"/>
      <c r="AX122" s="934"/>
      <c r="AY122" s="935"/>
      <c r="AZ122" s="926" t="s">
        <v>466</v>
      </c>
      <c r="BA122" s="927"/>
      <c r="BB122" s="927"/>
      <c r="BC122" s="927"/>
      <c r="BD122" s="927"/>
      <c r="BE122" s="927"/>
      <c r="BF122" s="927"/>
      <c r="BG122" s="927"/>
      <c r="BH122" s="927"/>
      <c r="BI122" s="927"/>
      <c r="BJ122" s="927"/>
      <c r="BK122" s="927"/>
      <c r="BL122" s="927"/>
      <c r="BM122" s="927"/>
      <c r="BN122" s="927"/>
      <c r="BO122" s="927"/>
      <c r="BP122" s="928"/>
      <c r="BQ122" s="929">
        <v>19277798</v>
      </c>
      <c r="BR122" s="892"/>
      <c r="BS122" s="892"/>
      <c r="BT122" s="892"/>
      <c r="BU122" s="892"/>
      <c r="BV122" s="892">
        <v>18752765</v>
      </c>
      <c r="BW122" s="892"/>
      <c r="BX122" s="892"/>
      <c r="BY122" s="892"/>
      <c r="BZ122" s="892"/>
      <c r="CA122" s="892">
        <v>18688306</v>
      </c>
      <c r="CB122" s="892"/>
      <c r="CC122" s="892"/>
      <c r="CD122" s="892"/>
      <c r="CE122" s="892"/>
      <c r="CF122" s="893">
        <v>256.5</v>
      </c>
      <c r="CG122" s="894"/>
      <c r="CH122" s="894"/>
      <c r="CI122" s="894"/>
      <c r="CJ122" s="894"/>
      <c r="CK122" s="916"/>
      <c r="CL122" s="902"/>
      <c r="CM122" s="902"/>
      <c r="CN122" s="902"/>
      <c r="CO122" s="903"/>
      <c r="CP122" s="882" t="s">
        <v>467</v>
      </c>
      <c r="CQ122" s="883"/>
      <c r="CR122" s="883"/>
      <c r="CS122" s="883"/>
      <c r="CT122" s="883"/>
      <c r="CU122" s="883"/>
      <c r="CV122" s="883"/>
      <c r="CW122" s="883"/>
      <c r="CX122" s="883"/>
      <c r="CY122" s="883"/>
      <c r="CZ122" s="883"/>
      <c r="DA122" s="883"/>
      <c r="DB122" s="883"/>
      <c r="DC122" s="883"/>
      <c r="DD122" s="883"/>
      <c r="DE122" s="883"/>
      <c r="DF122" s="884"/>
      <c r="DG122" s="860">
        <v>731023</v>
      </c>
      <c r="DH122" s="861"/>
      <c r="DI122" s="861"/>
      <c r="DJ122" s="861"/>
      <c r="DK122" s="861"/>
      <c r="DL122" s="861">
        <v>804828</v>
      </c>
      <c r="DM122" s="861"/>
      <c r="DN122" s="861"/>
      <c r="DO122" s="861"/>
      <c r="DP122" s="861"/>
      <c r="DQ122" s="861">
        <v>764640</v>
      </c>
      <c r="DR122" s="861"/>
      <c r="DS122" s="861"/>
      <c r="DT122" s="861"/>
      <c r="DU122" s="861"/>
      <c r="DV122" s="838">
        <v>10.5</v>
      </c>
      <c r="DW122" s="838"/>
      <c r="DX122" s="838"/>
      <c r="DY122" s="838"/>
      <c r="DZ122" s="839"/>
    </row>
    <row r="123" spans="1:130" s="247" customFormat="1" ht="26.25" customHeight="1">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389</v>
      </c>
      <c r="AG123" s="824"/>
      <c r="AH123" s="824"/>
      <c r="AI123" s="824"/>
      <c r="AJ123" s="825"/>
      <c r="AK123" s="826" t="s">
        <v>389</v>
      </c>
      <c r="AL123" s="824"/>
      <c r="AM123" s="824"/>
      <c r="AN123" s="824"/>
      <c r="AO123" s="825"/>
      <c r="AP123" s="871" t="s">
        <v>128</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468</v>
      </c>
      <c r="BP123" s="925"/>
      <c r="BQ123" s="879">
        <v>23669634</v>
      </c>
      <c r="BR123" s="880"/>
      <c r="BS123" s="880"/>
      <c r="BT123" s="880"/>
      <c r="BU123" s="880"/>
      <c r="BV123" s="880">
        <v>23199191</v>
      </c>
      <c r="BW123" s="880"/>
      <c r="BX123" s="880"/>
      <c r="BY123" s="880"/>
      <c r="BZ123" s="880"/>
      <c r="CA123" s="880">
        <v>22831049</v>
      </c>
      <c r="CB123" s="880"/>
      <c r="CC123" s="880"/>
      <c r="CD123" s="880"/>
      <c r="CE123" s="880"/>
      <c r="CF123" s="790"/>
      <c r="CG123" s="791"/>
      <c r="CH123" s="791"/>
      <c r="CI123" s="791"/>
      <c r="CJ123" s="881"/>
      <c r="CK123" s="916"/>
      <c r="CL123" s="902"/>
      <c r="CM123" s="902"/>
      <c r="CN123" s="902"/>
      <c r="CO123" s="903"/>
      <c r="CP123" s="882" t="s">
        <v>469</v>
      </c>
      <c r="CQ123" s="883"/>
      <c r="CR123" s="883"/>
      <c r="CS123" s="883"/>
      <c r="CT123" s="883"/>
      <c r="CU123" s="883"/>
      <c r="CV123" s="883"/>
      <c r="CW123" s="883"/>
      <c r="CX123" s="883"/>
      <c r="CY123" s="883"/>
      <c r="CZ123" s="883"/>
      <c r="DA123" s="883"/>
      <c r="DB123" s="883"/>
      <c r="DC123" s="883"/>
      <c r="DD123" s="883"/>
      <c r="DE123" s="883"/>
      <c r="DF123" s="884"/>
      <c r="DG123" s="823">
        <v>159096</v>
      </c>
      <c r="DH123" s="824"/>
      <c r="DI123" s="824"/>
      <c r="DJ123" s="824"/>
      <c r="DK123" s="825"/>
      <c r="DL123" s="826">
        <v>128308</v>
      </c>
      <c r="DM123" s="824"/>
      <c r="DN123" s="824"/>
      <c r="DO123" s="824"/>
      <c r="DP123" s="825"/>
      <c r="DQ123" s="826">
        <v>92502</v>
      </c>
      <c r="DR123" s="824"/>
      <c r="DS123" s="824"/>
      <c r="DT123" s="824"/>
      <c r="DU123" s="825"/>
      <c r="DV123" s="871">
        <v>1.3</v>
      </c>
      <c r="DW123" s="872"/>
      <c r="DX123" s="872"/>
      <c r="DY123" s="872"/>
      <c r="DZ123" s="873"/>
    </row>
    <row r="124" spans="1:130" s="247" customFormat="1" ht="26.25" customHeight="1" thickBot="1">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389</v>
      </c>
      <c r="AB124" s="824"/>
      <c r="AC124" s="824"/>
      <c r="AD124" s="824"/>
      <c r="AE124" s="825"/>
      <c r="AF124" s="826" t="s">
        <v>128</v>
      </c>
      <c r="AG124" s="824"/>
      <c r="AH124" s="824"/>
      <c r="AI124" s="824"/>
      <c r="AJ124" s="825"/>
      <c r="AK124" s="826" t="s">
        <v>389</v>
      </c>
      <c r="AL124" s="824"/>
      <c r="AM124" s="824"/>
      <c r="AN124" s="824"/>
      <c r="AO124" s="825"/>
      <c r="AP124" s="871" t="s">
        <v>128</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142.4</v>
      </c>
      <c r="BR124" s="878"/>
      <c r="BS124" s="878"/>
      <c r="BT124" s="878"/>
      <c r="BU124" s="878"/>
      <c r="BV124" s="878">
        <v>135.6</v>
      </c>
      <c r="BW124" s="878"/>
      <c r="BX124" s="878"/>
      <c r="BY124" s="878"/>
      <c r="BZ124" s="878"/>
      <c r="CA124" s="878">
        <v>133.80000000000001</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389</v>
      </c>
      <c r="DH124" s="807"/>
      <c r="DI124" s="807"/>
      <c r="DJ124" s="807"/>
      <c r="DK124" s="808"/>
      <c r="DL124" s="809" t="s">
        <v>128</v>
      </c>
      <c r="DM124" s="807"/>
      <c r="DN124" s="807"/>
      <c r="DO124" s="807"/>
      <c r="DP124" s="808"/>
      <c r="DQ124" s="809" t="s">
        <v>389</v>
      </c>
      <c r="DR124" s="807"/>
      <c r="DS124" s="807"/>
      <c r="DT124" s="807"/>
      <c r="DU124" s="808"/>
      <c r="DV124" s="895" t="s">
        <v>389</v>
      </c>
      <c r="DW124" s="896"/>
      <c r="DX124" s="896"/>
      <c r="DY124" s="896"/>
      <c r="DZ124" s="897"/>
    </row>
    <row r="125" spans="1:130" s="247" customFormat="1" ht="26.25" customHeight="1">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389</v>
      </c>
      <c r="AB125" s="824"/>
      <c r="AC125" s="824"/>
      <c r="AD125" s="824"/>
      <c r="AE125" s="825"/>
      <c r="AF125" s="826" t="s">
        <v>389</v>
      </c>
      <c r="AG125" s="824"/>
      <c r="AH125" s="824"/>
      <c r="AI125" s="824"/>
      <c r="AJ125" s="825"/>
      <c r="AK125" s="826" t="s">
        <v>389</v>
      </c>
      <c r="AL125" s="824"/>
      <c r="AM125" s="824"/>
      <c r="AN125" s="824"/>
      <c r="AO125" s="825"/>
      <c r="AP125" s="871" t="s">
        <v>389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389</v>
      </c>
      <c r="DH125" s="889"/>
      <c r="DI125" s="889"/>
      <c r="DJ125" s="889"/>
      <c r="DK125" s="889"/>
      <c r="DL125" s="889" t="s">
        <v>389</v>
      </c>
      <c r="DM125" s="889"/>
      <c r="DN125" s="889"/>
      <c r="DO125" s="889"/>
      <c r="DP125" s="889"/>
      <c r="DQ125" s="889" t="s">
        <v>389</v>
      </c>
      <c r="DR125" s="889"/>
      <c r="DS125" s="889"/>
      <c r="DT125" s="889"/>
      <c r="DU125" s="889"/>
      <c r="DV125" s="890" t="s">
        <v>128</v>
      </c>
      <c r="DW125" s="890"/>
      <c r="DX125" s="890"/>
      <c r="DY125" s="890"/>
      <c r="DZ125" s="891"/>
    </row>
    <row r="126" spans="1:130" s="247" customFormat="1" ht="26.25" customHeight="1" thickBot="1">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389</v>
      </c>
      <c r="AB126" s="824"/>
      <c r="AC126" s="824"/>
      <c r="AD126" s="824"/>
      <c r="AE126" s="825"/>
      <c r="AF126" s="826" t="s">
        <v>389</v>
      </c>
      <c r="AG126" s="824"/>
      <c r="AH126" s="824"/>
      <c r="AI126" s="824"/>
      <c r="AJ126" s="825"/>
      <c r="AK126" s="826" t="s">
        <v>128</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389</v>
      </c>
      <c r="DH126" s="861"/>
      <c r="DI126" s="861"/>
      <c r="DJ126" s="861"/>
      <c r="DK126" s="861"/>
      <c r="DL126" s="861" t="s">
        <v>389</v>
      </c>
      <c r="DM126" s="861"/>
      <c r="DN126" s="861"/>
      <c r="DO126" s="861"/>
      <c r="DP126" s="861"/>
      <c r="DQ126" s="861" t="s">
        <v>128</v>
      </c>
      <c r="DR126" s="861"/>
      <c r="DS126" s="861"/>
      <c r="DT126" s="861"/>
      <c r="DU126" s="861"/>
      <c r="DV126" s="838" t="s">
        <v>389</v>
      </c>
      <c r="DW126" s="838"/>
      <c r="DX126" s="838"/>
      <c r="DY126" s="838"/>
      <c r="DZ126" s="839"/>
    </row>
    <row r="127" spans="1:130" s="247" customFormat="1" ht="26.25" customHeight="1">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30640</v>
      </c>
      <c r="AB127" s="824"/>
      <c r="AC127" s="824"/>
      <c r="AD127" s="824"/>
      <c r="AE127" s="825"/>
      <c r="AF127" s="826">
        <v>26440</v>
      </c>
      <c r="AG127" s="824"/>
      <c r="AH127" s="824"/>
      <c r="AI127" s="824"/>
      <c r="AJ127" s="825"/>
      <c r="AK127" s="826">
        <v>23733</v>
      </c>
      <c r="AL127" s="824"/>
      <c r="AM127" s="824"/>
      <c r="AN127" s="824"/>
      <c r="AO127" s="825"/>
      <c r="AP127" s="871">
        <v>0.3</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389</v>
      </c>
      <c r="DM127" s="861"/>
      <c r="DN127" s="861"/>
      <c r="DO127" s="861"/>
      <c r="DP127" s="861"/>
      <c r="DQ127" s="861" t="s">
        <v>389</v>
      </c>
      <c r="DR127" s="861"/>
      <c r="DS127" s="861"/>
      <c r="DT127" s="861"/>
      <c r="DU127" s="861"/>
      <c r="DV127" s="838" t="s">
        <v>128</v>
      </c>
      <c r="DW127" s="838"/>
      <c r="DX127" s="838"/>
      <c r="DY127" s="838"/>
      <c r="DZ127" s="839"/>
    </row>
    <row r="128" spans="1:130" s="247" customFormat="1" ht="26.25" customHeight="1" thickBot="1">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217139</v>
      </c>
      <c r="AB128" s="845"/>
      <c r="AC128" s="845"/>
      <c r="AD128" s="845"/>
      <c r="AE128" s="846"/>
      <c r="AF128" s="847">
        <v>207993</v>
      </c>
      <c r="AG128" s="845"/>
      <c r="AH128" s="845"/>
      <c r="AI128" s="845"/>
      <c r="AJ128" s="846"/>
      <c r="AK128" s="847">
        <v>199467</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128</v>
      </c>
      <c r="BG128" s="831"/>
      <c r="BH128" s="831"/>
      <c r="BI128" s="831"/>
      <c r="BJ128" s="831"/>
      <c r="BK128" s="831"/>
      <c r="BL128" s="854"/>
      <c r="BM128" s="830">
        <v>13.47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v>2252</v>
      </c>
      <c r="DH128" s="835"/>
      <c r="DI128" s="835"/>
      <c r="DJ128" s="835"/>
      <c r="DK128" s="835"/>
      <c r="DL128" s="835">
        <v>1210</v>
      </c>
      <c r="DM128" s="835"/>
      <c r="DN128" s="835"/>
      <c r="DO128" s="835"/>
      <c r="DP128" s="835"/>
      <c r="DQ128" s="835">
        <v>1699</v>
      </c>
      <c r="DR128" s="835"/>
      <c r="DS128" s="835"/>
      <c r="DT128" s="835"/>
      <c r="DU128" s="835"/>
      <c r="DV128" s="836">
        <v>0</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9364499</v>
      </c>
      <c r="AB129" s="824"/>
      <c r="AC129" s="824"/>
      <c r="AD129" s="824"/>
      <c r="AE129" s="825"/>
      <c r="AF129" s="826">
        <v>9279871</v>
      </c>
      <c r="AG129" s="824"/>
      <c r="AH129" s="824"/>
      <c r="AI129" s="824"/>
      <c r="AJ129" s="825"/>
      <c r="AK129" s="826">
        <v>9263742</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389</v>
      </c>
      <c r="BG129" s="814"/>
      <c r="BH129" s="814"/>
      <c r="BI129" s="814"/>
      <c r="BJ129" s="814"/>
      <c r="BK129" s="814"/>
      <c r="BL129" s="815"/>
      <c r="BM129" s="813">
        <v>18.47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1951140</v>
      </c>
      <c r="AB130" s="824"/>
      <c r="AC130" s="824"/>
      <c r="AD130" s="824"/>
      <c r="AE130" s="825"/>
      <c r="AF130" s="826">
        <v>1949993</v>
      </c>
      <c r="AG130" s="824"/>
      <c r="AH130" s="824"/>
      <c r="AI130" s="824"/>
      <c r="AJ130" s="825"/>
      <c r="AK130" s="826">
        <v>1977722</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15.1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7413359</v>
      </c>
      <c r="AB131" s="807"/>
      <c r="AC131" s="807"/>
      <c r="AD131" s="807"/>
      <c r="AE131" s="808"/>
      <c r="AF131" s="809">
        <v>7329878</v>
      </c>
      <c r="AG131" s="807"/>
      <c r="AH131" s="807"/>
      <c r="AI131" s="807"/>
      <c r="AJ131" s="808"/>
      <c r="AK131" s="809">
        <v>7286020</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v>133.80000000000001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14.94686821</v>
      </c>
      <c r="AB132" s="787"/>
      <c r="AC132" s="787"/>
      <c r="AD132" s="787"/>
      <c r="AE132" s="788"/>
      <c r="AF132" s="789">
        <v>15.299831729999999</v>
      </c>
      <c r="AG132" s="787"/>
      <c r="AH132" s="787"/>
      <c r="AI132" s="787"/>
      <c r="AJ132" s="788"/>
      <c r="AK132" s="789">
        <v>15.060156299999999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14.6</v>
      </c>
      <c r="AB133" s="766"/>
      <c r="AC133" s="766"/>
      <c r="AD133" s="766"/>
      <c r="AE133" s="767"/>
      <c r="AF133" s="765">
        <v>14.9</v>
      </c>
      <c r="AG133" s="766"/>
      <c r="AH133" s="766"/>
      <c r="AI133" s="766"/>
      <c r="AJ133" s="767"/>
      <c r="AK133" s="765">
        <v>15.1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bjAQ10Pkg8mzQ06+A0WBux5PcA6wHpPw5CPlatETakwq5T5k/UC1soFsPvFVSxc1e7aYWFlaUR86genk5sHmA==" saltValue="QCP/E9imd5fT3GDY88FK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S85" zoomScaleNormal="85" zoomScaleSheetLayoutView="100" workbookViewId="0">
      <selection activeCell="CJ49" sqref="CJ4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QOadhwhllbzsJeuvsZikWjRB4uUyjI+PEpwH2luFNczUznKKyRQNvXg91ukvWgcPWiDPWN6eOwnqp9fvMlbTA==" saltValue="dcqAL2WpbRrRpIBxtuLQ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bskvLrqD9eTdfiFk662mx6/XnH0foGxOfITzywqKrft/bOWQXwi1iXXKymKAgBzHTyHTBwl97E5WVPHoBFYPA==" saltValue="W5D4qFnNyuQiHDZuuTP5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R31" sqref="AR31"/>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503</v>
      </c>
      <c r="AL9" s="1194"/>
      <c r="AM9" s="1194"/>
      <c r="AN9" s="1195"/>
      <c r="AO9" s="313">
        <v>2150443</v>
      </c>
      <c r="AP9" s="313">
        <v>105300</v>
      </c>
      <c r="AQ9" s="314">
        <v>90613</v>
      </c>
      <c r="AR9" s="315">
        <v>16.2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504</v>
      </c>
      <c r="AL10" s="1194"/>
      <c r="AM10" s="1194"/>
      <c r="AN10" s="1195"/>
      <c r="AO10" s="316">
        <v>70188</v>
      </c>
      <c r="AP10" s="316">
        <v>3437</v>
      </c>
      <c r="AQ10" s="317">
        <v>7525</v>
      </c>
      <c r="AR10" s="318">
        <v>-54.3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505</v>
      </c>
      <c r="AL11" s="1194"/>
      <c r="AM11" s="1194"/>
      <c r="AN11" s="1195"/>
      <c r="AO11" s="316">
        <v>438916</v>
      </c>
      <c r="AP11" s="316">
        <v>21492</v>
      </c>
      <c r="AQ11" s="317">
        <v>9582</v>
      </c>
      <c r="AR11" s="318">
        <v>124.3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506</v>
      </c>
      <c r="AL12" s="1194"/>
      <c r="AM12" s="1194"/>
      <c r="AN12" s="1195"/>
      <c r="AO12" s="316">
        <v>8251</v>
      </c>
      <c r="AP12" s="316">
        <v>404</v>
      </c>
      <c r="AQ12" s="317">
        <v>1356</v>
      </c>
      <c r="AR12" s="318">
        <v>-70.2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507</v>
      </c>
      <c r="AL13" s="1194"/>
      <c r="AM13" s="1194"/>
      <c r="AN13" s="1195"/>
      <c r="AO13" s="316" t="s">
        <v>508</v>
      </c>
      <c r="AP13" s="316" t="s">
        <v>508</v>
      </c>
      <c r="AQ13" s="317">
        <v>2</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509</v>
      </c>
      <c r="AL14" s="1194"/>
      <c r="AM14" s="1194"/>
      <c r="AN14" s="1195"/>
      <c r="AO14" s="316">
        <v>75800</v>
      </c>
      <c r="AP14" s="316">
        <v>3712</v>
      </c>
      <c r="AQ14" s="317">
        <v>4182</v>
      </c>
      <c r="AR14" s="318">
        <v>-11.2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510</v>
      </c>
      <c r="AL15" s="1194"/>
      <c r="AM15" s="1194"/>
      <c r="AN15" s="1195"/>
      <c r="AO15" s="316">
        <v>59839</v>
      </c>
      <c r="AP15" s="316">
        <v>2930</v>
      </c>
      <c r="AQ15" s="317">
        <v>2331</v>
      </c>
      <c r="AR15" s="318">
        <v>25.7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511</v>
      </c>
      <c r="AL16" s="1197"/>
      <c r="AM16" s="1197"/>
      <c r="AN16" s="1198"/>
      <c r="AO16" s="316">
        <v>-228676</v>
      </c>
      <c r="AP16" s="316">
        <v>-11198</v>
      </c>
      <c r="AQ16" s="317">
        <v>-8270</v>
      </c>
      <c r="AR16" s="318">
        <v>35.4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185</v>
      </c>
      <c r="AL17" s="1197"/>
      <c r="AM17" s="1197"/>
      <c r="AN17" s="1198"/>
      <c r="AO17" s="316">
        <v>2574761</v>
      </c>
      <c r="AP17" s="316">
        <v>126078</v>
      </c>
      <c r="AQ17" s="317">
        <v>107322</v>
      </c>
      <c r="AR17" s="318">
        <v>17.5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516</v>
      </c>
      <c r="AL21" s="1191"/>
      <c r="AM21" s="1191"/>
      <c r="AN21" s="1192"/>
      <c r="AO21" s="328">
        <v>10.63</v>
      </c>
      <c r="AP21" s="329">
        <v>10.18</v>
      </c>
      <c r="AQ21" s="330">
        <v>0.45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517</v>
      </c>
      <c r="AL22" s="1191"/>
      <c r="AM22" s="1191"/>
      <c r="AN22" s="1192"/>
      <c r="AO22" s="333">
        <v>98.3</v>
      </c>
      <c r="AP22" s="334">
        <v>97.7</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521</v>
      </c>
      <c r="AL32" s="1182"/>
      <c r="AM32" s="1182"/>
      <c r="AN32" s="1183"/>
      <c r="AO32" s="343">
        <v>2538147</v>
      </c>
      <c r="AP32" s="343">
        <v>124285</v>
      </c>
      <c r="AQ32" s="344">
        <v>67619</v>
      </c>
      <c r="AR32" s="345">
        <v>83.8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522</v>
      </c>
      <c r="AL33" s="1182"/>
      <c r="AM33" s="1182"/>
      <c r="AN33" s="1183"/>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523</v>
      </c>
      <c r="AL34" s="1182"/>
      <c r="AM34" s="1182"/>
      <c r="AN34" s="1183"/>
      <c r="AO34" s="343" t="s">
        <v>508</v>
      </c>
      <c r="AP34" s="343" t="s">
        <v>508</v>
      </c>
      <c r="AQ34" s="344">
        <v>3</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524</v>
      </c>
      <c r="AL35" s="1182"/>
      <c r="AM35" s="1182"/>
      <c r="AN35" s="1183"/>
      <c r="AO35" s="343">
        <v>680107</v>
      </c>
      <c r="AP35" s="343">
        <v>33303</v>
      </c>
      <c r="AQ35" s="344">
        <v>17835</v>
      </c>
      <c r="AR35" s="345">
        <v>86.7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525</v>
      </c>
      <c r="AL36" s="1182"/>
      <c r="AM36" s="1182"/>
      <c r="AN36" s="1183"/>
      <c r="AO36" s="343">
        <v>18235</v>
      </c>
      <c r="AP36" s="343">
        <v>893</v>
      </c>
      <c r="AQ36" s="344">
        <v>2401</v>
      </c>
      <c r="AR36" s="345">
        <v>-62.8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526</v>
      </c>
      <c r="AL37" s="1182"/>
      <c r="AM37" s="1182"/>
      <c r="AN37" s="1183"/>
      <c r="AO37" s="343">
        <v>37212</v>
      </c>
      <c r="AP37" s="343">
        <v>1822</v>
      </c>
      <c r="AQ37" s="344">
        <v>732</v>
      </c>
      <c r="AR37" s="345">
        <v>148.9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527</v>
      </c>
      <c r="AL38" s="1185"/>
      <c r="AM38" s="1185"/>
      <c r="AN38" s="1186"/>
      <c r="AO38" s="346">
        <v>774</v>
      </c>
      <c r="AP38" s="346">
        <v>38</v>
      </c>
      <c r="AQ38" s="347">
        <v>5</v>
      </c>
      <c r="AR38" s="335">
        <v>660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528</v>
      </c>
      <c r="AL39" s="1185"/>
      <c r="AM39" s="1185"/>
      <c r="AN39" s="1186"/>
      <c r="AO39" s="343">
        <v>-199467</v>
      </c>
      <c r="AP39" s="343">
        <v>-9767</v>
      </c>
      <c r="AQ39" s="344">
        <v>-3806</v>
      </c>
      <c r="AR39" s="345">
        <v>156.6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529</v>
      </c>
      <c r="AL40" s="1182"/>
      <c r="AM40" s="1182"/>
      <c r="AN40" s="1183"/>
      <c r="AO40" s="343">
        <v>-1977722</v>
      </c>
      <c r="AP40" s="343">
        <v>-96843</v>
      </c>
      <c r="AQ40" s="344">
        <v>-59049</v>
      </c>
      <c r="AR40" s="345">
        <v>64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296</v>
      </c>
      <c r="AL41" s="1188"/>
      <c r="AM41" s="1188"/>
      <c r="AN41" s="1189"/>
      <c r="AO41" s="343">
        <v>1097286</v>
      </c>
      <c r="AP41" s="343">
        <v>53731</v>
      </c>
      <c r="AQ41" s="344">
        <v>25740</v>
      </c>
      <c r="AR41" s="345">
        <v>108.7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498</v>
      </c>
      <c r="AN49" s="1176" t="s">
        <v>533</v>
      </c>
      <c r="AO49" s="1177"/>
      <c r="AP49" s="1177"/>
      <c r="AQ49" s="1177"/>
      <c r="AR49" s="117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3055498</v>
      </c>
      <c r="AN51" s="365">
        <v>139450</v>
      </c>
      <c r="AO51" s="366">
        <v>62.9</v>
      </c>
      <c r="AP51" s="367">
        <v>85459</v>
      </c>
      <c r="AQ51" s="368">
        <v>-19.8</v>
      </c>
      <c r="AR51" s="369">
        <v>82.7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2028247</v>
      </c>
      <c r="AN52" s="373">
        <v>92568</v>
      </c>
      <c r="AO52" s="374">
        <v>185.2</v>
      </c>
      <c r="AP52" s="375">
        <v>44378</v>
      </c>
      <c r="AQ52" s="376">
        <v>-2.6</v>
      </c>
      <c r="AR52" s="377">
        <v>187.8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1910213</v>
      </c>
      <c r="AN53" s="365">
        <v>88448</v>
      </c>
      <c r="AO53" s="366">
        <v>-36.6</v>
      </c>
      <c r="AP53" s="367">
        <v>83280</v>
      </c>
      <c r="AQ53" s="368">
        <v>-2.5</v>
      </c>
      <c r="AR53" s="369">
        <v>-34.1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466905</v>
      </c>
      <c r="AN54" s="373">
        <v>21619</v>
      </c>
      <c r="AO54" s="374">
        <v>-76.599999999999994</v>
      </c>
      <c r="AP54" s="375">
        <v>43123</v>
      </c>
      <c r="AQ54" s="376">
        <v>-2.8</v>
      </c>
      <c r="AR54" s="377">
        <v>-73.8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3426517</v>
      </c>
      <c r="AN55" s="365">
        <v>161347</v>
      </c>
      <c r="AO55" s="366">
        <v>82.4</v>
      </c>
      <c r="AP55" s="367">
        <v>88968</v>
      </c>
      <c r="AQ55" s="368">
        <v>6.8</v>
      </c>
      <c r="AR55" s="369">
        <v>75.599999999999994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345563</v>
      </c>
      <c r="AN56" s="373">
        <v>16272</v>
      </c>
      <c r="AO56" s="374">
        <v>-24.7</v>
      </c>
      <c r="AP56" s="375">
        <v>45482</v>
      </c>
      <c r="AQ56" s="376">
        <v>5.5</v>
      </c>
      <c r="AR56" s="377">
        <v>-30.2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2154814</v>
      </c>
      <c r="AN57" s="365">
        <v>103577</v>
      </c>
      <c r="AO57" s="366">
        <v>-35.799999999999997</v>
      </c>
      <c r="AP57" s="367">
        <v>85173</v>
      </c>
      <c r="AQ57" s="368">
        <v>-4.3</v>
      </c>
      <c r="AR57" s="369">
        <v>-31.5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642477</v>
      </c>
      <c r="AN58" s="373">
        <v>30882</v>
      </c>
      <c r="AO58" s="374">
        <v>89.8</v>
      </c>
      <c r="AP58" s="375">
        <v>43913</v>
      </c>
      <c r="AQ58" s="376">
        <v>-3.4</v>
      </c>
      <c r="AR58" s="377">
        <v>93.2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2418625</v>
      </c>
      <c r="AN59" s="365">
        <v>118432</v>
      </c>
      <c r="AO59" s="366">
        <v>14.3</v>
      </c>
      <c r="AP59" s="367">
        <v>94081</v>
      </c>
      <c r="AQ59" s="368">
        <v>10.5</v>
      </c>
      <c r="AR59" s="369">
        <v>3.8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1324187</v>
      </c>
      <c r="AN60" s="373">
        <v>64841</v>
      </c>
      <c r="AO60" s="374">
        <v>110</v>
      </c>
      <c r="AP60" s="375">
        <v>48949</v>
      </c>
      <c r="AQ60" s="376">
        <v>11.5</v>
      </c>
      <c r="AR60" s="377">
        <v>98.5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2593133</v>
      </c>
      <c r="AN61" s="380">
        <v>122251</v>
      </c>
      <c r="AO61" s="381">
        <v>17.399999999999999</v>
      </c>
      <c r="AP61" s="382">
        <v>87392</v>
      </c>
      <c r="AQ61" s="383">
        <v>-1.9</v>
      </c>
      <c r="AR61" s="369">
        <v>19.3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961476</v>
      </c>
      <c r="AN62" s="373">
        <v>45236</v>
      </c>
      <c r="AO62" s="374">
        <v>56.7</v>
      </c>
      <c r="AP62" s="375">
        <v>45169</v>
      </c>
      <c r="AQ62" s="376">
        <v>1.6</v>
      </c>
      <c r="AR62" s="377">
        <v>55.1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QFL/Oo5uDHd5sQ/ZLkg3S5vpJJKfouuEYs0ySaq2BxEJrgWRCA6EhDOnHI3QmjZ62Gjmcoicu1m7TP/qJT8bQ==" saltValue="H0B86Gd7MrGdr8SCZNpC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3" zoomScaleNormal="100" zoomScaleSheetLayoutView="55" workbookViewId="0">
      <selection activeCell="AG104" sqref="AG104"/>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jBJrhSIMxIfRDf1z0J85o/ZbVzs9KYl9C9zQoO1TNEHSY3e3YA0C+87bpGLed27LMvLy0H/0toexgrIEQ2YP5Q==" saltValue="beg7HmwNf3j/GfmNzv+n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104" sqref="AE104"/>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58tutcW4QFV80ACvZAEiJsfCp/V72JYhLuicO4D8GdY9yF/WYmO6ccBP35aZUWiwVY03Mo5JL55LzsmgFZ03yg==" saltValue="/O91r8A55wgt4zKkLOF/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19" zoomScaleSheetLayoutView="100" workbookViewId="0">
      <selection activeCell="K48" sqref="K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99" t="s">
        <v>3</v>
      </c>
      <c r="D47" s="1199"/>
      <c r="E47" s="1200"/>
      <c r="F47" s="11">
        <v>8.26</v>
      </c>
      <c r="G47" s="12">
        <v>5.34</v>
      </c>
      <c r="H47" s="12">
        <v>5.39</v>
      </c>
      <c r="I47" s="12">
        <v>5.44</v>
      </c>
      <c r="J47" s="13">
        <v>5.45</v>
      </c>
    </row>
    <row r="48" spans="2:10" ht="57.75" customHeight="1">
      <c r="B48" s="14"/>
      <c r="C48" s="1201" t="s">
        <v>4</v>
      </c>
      <c r="D48" s="1201"/>
      <c r="E48" s="1202"/>
      <c r="F48" s="15">
        <v>2.29</v>
      </c>
      <c r="G48" s="16">
        <v>2.65</v>
      </c>
      <c r="H48" s="16">
        <v>2.54</v>
      </c>
      <c r="I48" s="16">
        <v>0.72</v>
      </c>
      <c r="J48" s="17">
        <v>0.63</v>
      </c>
    </row>
    <row r="49" spans="2:10" ht="57.75" customHeight="1" thickBot="1">
      <c r="B49" s="18"/>
      <c r="C49" s="1203" t="s">
        <v>5</v>
      </c>
      <c r="D49" s="1203"/>
      <c r="E49" s="1204"/>
      <c r="F49" s="19">
        <v>0.34</v>
      </c>
      <c r="G49" s="20" t="s">
        <v>554</v>
      </c>
      <c r="H49" s="20" t="s">
        <v>555</v>
      </c>
      <c r="I49" s="20" t="s">
        <v>556</v>
      </c>
      <c r="J49" s="21" t="s">
        <v>557</v>
      </c>
    </row>
    <row r="50" spans="2:10" ht="13.5" customHeight="1"/>
  </sheetData>
  <sheetProtection algorithmName="SHA-512" hashValue="W/AizpZJZ6C3vSnYh3FtJlY6z7ZZPfj82RR07i+MRyxZ4xV05Srf9nTwbfP7RUbnd6ZJjmD+WF4T7DJj7WkWsg==" saltValue="U0+SYBcK6jmpN4qbKh/Z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斎藤　大</cp:lastModifiedBy>
  <cp:lastPrinted>2021-03-18T00:52:39Z</cp:lastPrinted>
  <dcterms:created xsi:type="dcterms:W3CDTF">2021-02-05T00:34:38Z</dcterms:created>
  <dcterms:modified xsi:type="dcterms:W3CDTF">2021-10-28T00:44:18Z</dcterms:modified>
  <cp:category/>
</cp:coreProperties>
</file>