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knas.public.city.fukagawa.hokkaido.jp\企画財政課\02財政係\12財政状況\財政状況資料集（財政比較分析表）\R3(R2決算）\R041017_【確認：1018(火)〆】令和2年度財政状況資料集の作成について（2回目）\回答\"/>
    </mc:Choice>
  </mc:AlternateContent>
  <bookViews>
    <workbookView xWindow="0" yWindow="0" windowWidth="24000" windowHeight="97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<sst xmlns="http://schemas.openxmlformats.org/spreadsheetml/2006/main" count="1036" uniqueCount="615">
  <si>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</si>
  <si>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</si>
  <si>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</si>
  <si>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</si>
  <si>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</si>
  <si>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</si>
  <si>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</si>
  <si>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</si>
  <si>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</si>
  <si>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</si>
  <si>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</si>
  <si>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</si>
  <si>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</si>
  <si>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</si>
  <si>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</si>
  <si>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</si>
  <si>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</si>
  <si>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</si>
  <si>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</si>
  <si>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</si>
  <si>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</si>
  <si>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</si>
  <si>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</si>
  <si>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</si>
  <si>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</si>
  <si>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</si>
  <si>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</si>
  <si>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</si>
  <si>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</si>
  <si>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</si>
  <si>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</si>
  <si>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</si>
  <si>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</si>
  <si>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</si>
  <si>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</si>
  <si>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</si>
  <si>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</si>
  <si>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</si>
  <si>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</si>
  <si>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</si>
  <si>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</si>
  <si>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</si>
  <si>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</si>
  <si>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</si>
  <si>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</si>
  <si>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</si>
  <si>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</si>
  <si>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</si>
  <si>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</si>
  <si>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</si>
  <si>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</si>
  <si>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</si>
  <si>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</si>
  <si>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</si>
  <si>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</si>
  <si>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</si>
  <si>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</si>
  <si>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</si>
  <si>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</si>
  <si>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</si>
  <si>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</si>
  <si>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</si>
  <si>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</si>
  <si>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</si>
  <si>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</si>
  <si>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</si>
  <si>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</si>
  <si>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</si>
  <si>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</si>
  <si>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</si>
  <si>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</si>
  <si>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</si>
  <si>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</si>
  <si>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</si>
  <si>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</si>
  <si>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</si>
  <si>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</si>
  <si>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</si>
  <si>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</si>
  <si>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</si>
  <si>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</si>
  <si>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</si>
  <si>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</si>
  <si>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</si>
  <si>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</si>
  <si>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</si>
  <si>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</si>
  <si>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</si>
  <si>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</si>
  <si>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</si>
  <si>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</si>
  <si>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</si>
  <si>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</si>
  <si>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</si>
  <si>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</si>
  <si>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</si>
  <si>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</si>
  <si>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</si>
  <si>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</si>
  <si>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</si>
  <si>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</si>
  <si>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</si>
  <si>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</si>
  <si>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</si>
  <si>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</si>
  <si>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</si>
  <si>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</si>
  <si>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</si>
  <si>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</si>
  <si>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</si>
  <si>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</si>
  <si>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</si>
  <si>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</si>
  <si>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</si>
  <si>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</si>
  <si>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</si>
  <si>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</si>
  <si>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</si>
  <si>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</si>
  <si>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</si>
  <si>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</si>
  <si>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</si>
  <si>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</si>
  <si>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</si>
  <si>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</si>
  <si>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</si>
  <si>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</si>
  <si>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</si>
  <si>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</si>
  <si>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</si>
  <si>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</si>
  <si>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</si>
  <si>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</si>
  <si>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</si>
  <si>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</si>
  <si>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</si>
  <si>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</si>
  <si>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</si>
  <si>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</si>
  <si>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</si>
  <si>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</si>
  <si>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</si>
  <si>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</si>
  <si>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</si>
  <si>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</si>
  <si>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</si>
  <si>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</si>
  <si>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</si>
  <si>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</si>
  <si>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</si>
  <si>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</si>
  <si>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</si>
  <si>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</si>
  <si>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</si>
  <si>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</si>
  <si>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</si>
  <si>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</si>
  <si>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</si>
  <si>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</si>
  <si>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</si>
  <si>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</si>
  <si>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</si>
  <si>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</si>
  <si>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</si>
  <si>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</si>
  <si>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</si>
  <si>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</si>
  <si>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</si>
  <si>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</si>
  <si>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</si>
  <si>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</si>
  <si>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</si>
  <si>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</si>
  <si>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</si>
  <si>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</si>
  <si>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</si>
  <si>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</si>
  <si>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</si>
  <si>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</si>
  <si>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</si>
  <si>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</si>
  <si>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</si>
  <si>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</si>
  <si>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</si>
  <si>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</si>
  <si>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</si>
  <si>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</si>
  <si>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</si>
  <si>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</si>
  <si>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</si>
  <si>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</si>
  <si>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</si>
  <si>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</si>
  <si>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</si>
  <si>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</si>
  <si>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</si>
  <si>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</si>
  <si>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</si>
  <si>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</si>
  <si>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</si>
  <si>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</si>
  <si>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</si>
  <si>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</si>
  <si>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</si>
  <si>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</si>
  <si>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</si>
  <si>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</si>
  <si>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</si>
  <si>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</si>
  <si>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</si>
  <si>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</si>
  <si>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</si>
  <si>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北海道深川市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</si>
  <si>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</si>
  <si>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</si>
  <si>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</si>
  <si>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</si>
  <si>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</si>
  <si>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</si>
  <si>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</si>
  <si>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</si>
  <si>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</si>
  <si>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</si>
  <si>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</si>
  <si>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</si>
  <si>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</si>
  <si>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</si>
  <si>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</si>
  <si>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</si>
  <si>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</si>
  <si>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</si>
  <si>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</si>
  <si>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</si>
  <si>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</si>
  <si>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</si>
  <si>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</si>
  <si>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</si>
  <si>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</si>
  <si>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</si>
  <si>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</si>
  <si>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</si>
  <si>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</si>
  <si>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</si>
  <si>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</si>
  <si>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</si>
  <si>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</si>
  <si>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</si>
  <si>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</si>
  <si>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</si>
  <si>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</si>
  <si>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</si>
  <si>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</si>
  <si>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</si>
  <si>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</si>
  <si>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</si>
  <si>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</si>
  <si>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</si>
  <si>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</si>
  <si>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</si>
  <si>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</si>
  <si>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</si>
  <si>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</si>
  <si>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</si>
  <si>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</si>
  <si>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</si>
  <si>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</si>
  <si>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</si>
  <si>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</si>
  <si>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</si>
  <si>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</si>
  <si>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</si>
  <si>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</si>
  <si>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</si>
  <si>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</si>
  <si>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</si>
  <si>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</si>
  <si>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</si>
  <si>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</si>
  <si>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</si>
  <si>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</si>
  <si>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</si>
  <si>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</si>
  <si>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</si>
  <si>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</si>
  <si>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</si>
  <si>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</si>
  <si>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</si>
  <si>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</si>
  <si>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</si>
  <si>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</si>
  <si>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</si>
  <si>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</si>
  <si>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</si>
  <si>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</si>
  <si>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</si>
  <si>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</si>
  <si>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</si>
  <si>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</si>
  <si>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</si>
  <si>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</si>
  <si>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</si>
  <si>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</si>
  <si>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</si>
  <si>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</si>
  <si>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</si>
  <si>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</si>
  <si>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</si>
  <si>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</si>
  <si>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</si>
  <si>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</si>
  <si>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</si>
  <si>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</si>
  <si>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</si>
  <si>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</si>
  <si>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</si>
  <si>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</si>
  <si>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</si>
  <si>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</si>
  <si>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</si>
  <si>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</si>
  <si>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</si>
  <si>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</si>
  <si>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</si>
  <si>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</si>
  <si>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</si>
  <si>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</si>
  <si>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</si>
  <si>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</si>
  <si>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</si>
  <si>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</si>
  <si>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</si>
  <si>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</si>
  <si>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</si>
  <si>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</si>
  <si>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</si>
  <si>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</si>
  <si>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</si>
  <si>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</si>
  <si>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</si>
  <si>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</si>
  <si>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</si>
  <si>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</si>
  <si>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</si>
  <si>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</si>
  <si>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</si>
  <si>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</si>
  <si>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</si>
  <si>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</si>
  <si>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</si>
  <si>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</si>
  <si>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</si>
  <si>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</si>
  <si>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</si>
  <si>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</si>
  <si>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</si>
  <si>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</si>
  <si>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</si>
  <si>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</si>
  <si>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</si>
  <si>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</si>
  <si>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</si>
  <si>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</si>
  <si>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</si>
  <si>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</si>
  <si>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</si>
  <si>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</si>
  <si>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</si>
  <si>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北海道深川市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</si>
  <si>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</si>
  <si>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</si>
  <si>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</si>
  <si>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</si>
  <si>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</si>
  <si>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</si>
  <si>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</si>
  <si>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</si>
  <si>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</si>
  <si>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</si>
  <si>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</si>
  <si>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</si>
  <si>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</si>
  <si>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</si>
  <si>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</si>
  <si>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</si>
  <si>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</si>
  <si>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</si>
  <si>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</si>
  <si>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</si>
  <si>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</si>
  <si>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</si>
  <si>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</si>
  <si>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</si>
  <si>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</si>
  <si>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</si>
  <si>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</si>
  <si>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</si>
  <si>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</si>
  <si>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</si>
  <si>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</si>
  <si>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</si>
  <si>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</si>
  <si>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</si>
  <si>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</si>
  <si>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</si>
  <si>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</si>
  <si>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</si>
  <si>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</si>
  <si>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</si>
  <si>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</si>
  <si>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</si>
  <si>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</si>
  <si>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</si>
  <si>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</si>
  <si>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</si>
  <si>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</si>
  <si>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</si>
  <si>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</si>
  <si>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</si>
  <si>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</si>
  <si>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</si>
  <si>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</si>
  <si>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</si>
  <si>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</si>
  <si>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</si>
  <si>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</si>
  <si>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</si>
  <si>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</si>
  <si>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</si>
  <si>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</si>
  <si>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</si>
  <si>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</si>
  <si>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</si>
  <si>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</si>
  <si>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</si>
  <si>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</si>
  <si>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</si>
  <si>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</si>
  <si>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</si>
  <si>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</si>
  <si>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</si>
  <si>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</si>
  <si>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</si>
  <si>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</si>
  <si>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</si>
  <si>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</si>
  <si>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</si>
  <si>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</si>
  <si>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</si>
  <si>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</si>
  <si>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</si>
  <si>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</si>
  <si>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</si>
  <si>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</si>
  <si>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</si>
  <si>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</si>
  <si>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</si>
  <si>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</si>
  <si>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</si>
  <si>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</si>
  <si>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</si>
  <si>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</si>
  <si>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</si>
  <si>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</si>
  <si>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</si>
  <si>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</si>
  <si>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</si>
  <si>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</si>
  <si>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</si>
  <si>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</si>
  <si>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</si>
  <si>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</si>
  <si>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</si>
  <si>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</si>
  <si>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</si>
  <si>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</si>
  <si>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</si>
  <si>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</si>
  <si>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</si>
  <si>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</si>
  <si>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</si>
  <si>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</si>
  <si>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</si>
  <si>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</si>
  <si>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</si>
  <si>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</si>
  <si>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</si>
  <si>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</si>
  <si>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</si>
  <si>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</si>
  <si>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</si>
  <si>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</si>
  <si>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</si>
  <si>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</si>
  <si>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</si>
  <si>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</si>
  <si>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</si>
  <si>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</si>
  <si>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</si>
  <si>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</si>
  <si>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</si>
  <si>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</si>
  <si>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</si>
  <si>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</si>
  <si>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</si>
  <si>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</si>
  <si>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</si>
  <si>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</si>
  <si>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</si>
  <si>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</si>
  <si>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</si>
  <si>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</si>
  <si>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</si>
  <si>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</si>
  <si>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</si>
  <si>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</si>
  <si>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</si>
  <si>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</si>
  <si>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</si>
  <si>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</si>
  <si>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</si>
  <si>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</si>
  <si>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</si>
  <si>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</si>
  <si>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</si>
  <si>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</si>
  <si>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</si>
  <si>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</si>
  <si>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</si>
  <si>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</si>
  <si>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</si>
  <si>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</si>
  <si>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</si>
  <si>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</si>
  <si>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</si>
  <si>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</si>
  <si>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</si>
  <si>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</si>
  <si>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</si>
  <si>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</si>
  <si>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</si>
  <si>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</si>
  <si>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</si>
  <si>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</si>
  <si>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</si>
  <si>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</si>
  <si>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</si>
  <si>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</si>
  <si>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</si>
  <si>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</si>
  <si>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</si>
  <si>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</si>
  <si>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</si>
  <si>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</si>
  <si>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</si>
  <si>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</si>
  <si>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</si>
  <si>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</si>
  <si>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</si>
  <si>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</si>
  <si>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</si>
  <si>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</si>
  <si>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</si>
  <si>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</si>
  <si>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</si>
  <si>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2.88</t>
  </si>
  <si>
    <t>▲ 0.14</t>
  </si>
  <si>
    <t>▲ 1.84</t>
  </si>
  <si>
    <t>▲ 0.10</t>
  </si>
  <si>
    <t>水道事業会計</t>
  </si>
  <si>
    <t>一般会計</t>
  </si>
  <si>
    <t>病院事業会計</t>
  </si>
  <si>
    <t>▲ 6.38</t>
  </si>
  <si>
    <t>▲ 5.73</t>
  </si>
  <si>
    <t>▲ 2.69</t>
  </si>
  <si>
    <t>▲ 2.49</t>
  </si>
  <si>
    <t>介護保険特別会計</t>
  </si>
  <si>
    <t>下水道事業特別会計</t>
  </si>
  <si>
    <t>農業集落排水事業特別会計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</si>
  <si>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</si>
  <si>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</si>
  <si>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</si>
  <si>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</si>
  <si>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</si>
  <si>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</si>
  <si>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</si>
  <si>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</si>
  <si>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</si>
  <si>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</si>
  <si>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深川地区消防組合</t>
  </si>
  <si>
    <t>北空知衛生センター組合</t>
  </si>
  <si>
    <t>北空知広域水道企業団</t>
  </si>
  <si>
    <t>中・北空知廃棄物処理広域連合</t>
  </si>
  <si>
    <t>空知教育センター組合</t>
  </si>
  <si>
    <t>北空知圏学校給食組合</t>
  </si>
  <si>
    <t>深川振興公社</t>
    <rPh sb="0" eb="2">
      <t>フカガワ</t>
    </rPh>
    <rPh sb="2" eb="4">
      <t>シンコウ</t>
    </rPh>
    <rPh sb="4" eb="6">
      <t>コウシャ</t>
    </rPh>
    <phoneticPr fontId="5"/>
  </si>
  <si>
    <t>公共施設整備基金</t>
  </si>
  <si>
    <t>人材育成基金</t>
  </si>
  <si>
    <t>社会福祉振興基金</t>
  </si>
  <si>
    <t>深川市森林環境譲与税基金</t>
    <rPh sb="0" eb="3">
      <t>フカガワシ</t>
    </rPh>
    <rPh sb="3" eb="5">
      <t>シンリン</t>
    </rPh>
    <rPh sb="5" eb="7">
      <t>カンキョウ</t>
    </rPh>
    <rPh sb="7" eb="9">
      <t>ジョウヨ</t>
    </rPh>
    <rPh sb="9" eb="10">
      <t>ゼイ</t>
    </rPh>
    <rPh sb="10" eb="12">
      <t>キキン</t>
    </rPh>
    <phoneticPr fontId="2"/>
  </si>
  <si>
    <t>水田農業確立対策基金</t>
    <rPh sb="0" eb="8">
      <t>スイデンノウギョウカクリツタイサク</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</si>
  <si>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</si>
  <si>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</si>
  <si>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</si>
  <si>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</si>
  <si>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将来負担比率は、H28年度と比べ減少しているが、類似団体と比較して高い状態が続いている。
職員の定員管理や給与構造改革による人件費の圧縮、投資的経費の抑制による公債費の削減、事務・事業の徹底した見直しにより、財政の健全化に努め引き続き将来負担比率の改善を目指す。
</t>
    <rPh sb="0" eb="6">
      <t>ショウライフタンヒリツ</t>
    </rPh>
    <rPh sb="11" eb="13">
      <t>ネンド</t>
    </rPh>
    <rPh sb="14" eb="15">
      <t>クラ</t>
    </rPh>
    <rPh sb="16" eb="18">
      <t>ゲンショウ</t>
    </rPh>
    <rPh sb="24" eb="28">
      <t>ルイジダンタイ</t>
    </rPh>
    <rPh sb="29" eb="31">
      <t>ヒカク</t>
    </rPh>
    <rPh sb="33" eb="34">
      <t>タカ</t>
    </rPh>
    <rPh sb="35" eb="37">
      <t>ジョウタイ</t>
    </rPh>
    <rPh sb="38" eb="39">
      <t>ツヅ</t>
    </rPh>
    <rPh sb="113" eb="114">
      <t>ヒ</t>
    </rPh>
    <rPh sb="115" eb="116">
      <t>ツヅ</t>
    </rPh>
    <rPh sb="117" eb="123">
      <t>ショウライフタンヒリツ</t>
    </rPh>
    <rPh sb="124" eb="126">
      <t>カイゼン</t>
    </rPh>
    <rPh sb="127" eb="129">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</si>
  <si>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</si>
  <si>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</si>
  <si>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</si>
  <si>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</si>
  <si>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</si>
  <si>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</si>
  <si>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</si>
  <si>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</si>
  <si>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</si>
  <si>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実質公債費比率および将来負担比率は、いずれも類似団体と比較し高い状態が続いている。
当市の実質公債費比率については、年度により多少の増減はあるがほぼ横ばいで推移しており、将来負担比率は平成29年度以降減少傾向にある。
今後、新庁舎の建設等が本格化し、地方債の発行や償還が想定され将来負担比率や実質公債費比率の増が見込まれるため、これまで以上に公債費の適正化に取り組んでいく必要がある。</t>
    <rPh sb="0" eb="2">
      <t>ジッシツ</t>
    </rPh>
    <rPh sb="2" eb="7">
      <t>コウサイヒヒリツ</t>
    </rPh>
    <rPh sb="10" eb="16">
      <t>ショウライフタンヒリツ</t>
    </rPh>
    <rPh sb="22" eb="26">
      <t>ルイジダンタイ</t>
    </rPh>
    <rPh sb="27" eb="29">
      <t>ヒカク</t>
    </rPh>
    <rPh sb="30" eb="31">
      <t>タカ</t>
    </rPh>
    <rPh sb="32" eb="34">
      <t>ジョウタイ</t>
    </rPh>
    <rPh sb="35" eb="36">
      <t>ツヅ</t>
    </rPh>
    <rPh sb="42" eb="44">
      <t>トウシ</t>
    </rPh>
    <rPh sb="45" eb="47">
      <t>ジッシツ</t>
    </rPh>
    <rPh sb="58" eb="60">
      <t>ネンド</t>
    </rPh>
    <rPh sb="63" eb="65">
      <t>タショウ</t>
    </rPh>
    <rPh sb="66" eb="68">
      <t>ゾウゲン</t>
    </rPh>
    <rPh sb="74" eb="75">
      <t>ヨコ</t>
    </rPh>
    <rPh sb="78" eb="80">
      <t>スイイ</t>
    </rPh>
    <rPh sb="85" eb="91">
      <t>ショウライフタンヒリツ</t>
    </rPh>
    <rPh sb="92" eb="94">
      <t>ヘイセイ</t>
    </rPh>
    <rPh sb="96" eb="98">
      <t>ネンド</t>
    </rPh>
    <rPh sb="98" eb="100">
      <t>イコウ</t>
    </rPh>
    <rPh sb="100" eb="104">
      <t>ゲンショウケイコウ</t>
    </rPh>
    <rPh sb="109" eb="111">
      <t>コンゴ</t>
    </rPh>
    <rPh sb="112" eb="115">
      <t>シンチョウシャ</t>
    </rPh>
    <rPh sb="116" eb="118">
      <t>ケンセツ</t>
    </rPh>
    <rPh sb="118" eb="119">
      <t>トウ</t>
    </rPh>
    <rPh sb="120" eb="123">
      <t>ホンカクカ</t>
    </rPh>
    <rPh sb="125" eb="128">
      <t>チホウサイ</t>
    </rPh>
    <rPh sb="129" eb="131">
      <t>ハッコウ</t>
    </rPh>
    <rPh sb="132" eb="134">
      <t>ショウカン</t>
    </rPh>
    <rPh sb="135" eb="137">
      <t>ソウテイ</t>
    </rPh>
    <rPh sb="139" eb="145">
      <t>ショウライフタンヒリツ</t>
    </rPh>
    <rPh sb="146" eb="153">
      <t>ジッシツコウサイヒヒリツ</t>
    </rPh>
    <rPh sb="154" eb="155">
      <t>ゾウ</t>
    </rPh>
    <rPh sb="156" eb="158">
      <t>ミコ</t>
    </rPh>
    <rPh sb="168" eb="170">
      <t>イジョウ</t>
    </rPh>
    <rPh sb="171" eb="174">
      <t>コウサイヒ</t>
    </rPh>
    <rPh sb="175" eb="178">
      <t>テキセイカ</t>
    </rPh>
    <rPh sb="179" eb="180">
      <t>ト</t>
    </rPh>
    <rPh sb="181" eb="182">
      <t>ク</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</si>
</sst>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5662-4D99-AA42-30CDF7904C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88448</c:v>
                </c:pt>
                <c:pt idx="1">
                  <c:v>161347</c:v>
                </c:pt>
                <c:pt idx="2">
                  <c:v>103577</c:v>
                </c:pt>
                <c:pt idx="3">
                  <c:v>118432</c:v>
                </c:pt>
                <c:pt idx="4">
                  <c:v>84223</c:v>
                </c:pt>
              </c:numCache>
            </c:numRef>
          </c:val>
          <c:smooth val="0"/>
          <c:extLst xmlns:c16r2="http://schemas.microsoft.com/office/drawing/2015/06/chart">
            <c:ext xmlns:c16="http://schemas.microsoft.com/office/drawing/2014/chart" uri="{C3380CC4-5D6E-409C-BE32-E72D297353CC}">
              <c16:uniqueId val="{00000001-5662-4D99-AA42-30CDF7904CAF}"/>
            </c:ext>
          </c:extLst>
        </c:ser>
        <c:dLbls>
          <c:showLegendKey val="0"/>
          <c:showVal val="0"/>
          <c:showCatName val="0"/>
          <c:showSerName val="0"/>
          <c:showPercent val="0"/>
          <c:showBubbleSize val="0"/>
        </c:dLbls>
        <c:marker val="1"/>
        <c:smooth val="0"/>
        <c:axId val="580238224"/>
        <c:axId val="580237048"/>
      </c:lineChart>
      <c:catAx>
        <c:axId val="58023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237048"/>
        <c:crosses val="autoZero"/>
        <c:auto val="1"/>
        <c:lblAlgn val="ctr"/>
        <c:lblOffset val="100"/>
        <c:tickLblSkip val="1"/>
        <c:tickMarkSkip val="1"/>
        <c:noMultiLvlLbl val="0"/>
      </c:catAx>
      <c:valAx>
        <c:axId val="580237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23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2.65</c:v>
                </c:pt>
                <c:pt idx="1">
                  <c:v>2.54</c:v>
                </c:pt>
                <c:pt idx="2">
                  <c:v>0.72</c:v>
                </c:pt>
                <c:pt idx="3">
                  <c:v>0.63</c:v>
                </c:pt>
                <c:pt idx="4">
                  <c:v>2.87</c:v>
                </c:pt>
              </c:numCache>
            </c:numRef>
          </c:val>
          <c:extLst xmlns:c16r2="http://schemas.microsoft.com/office/drawing/2015/06/chart">
            <c:ext xmlns:c16="http://schemas.microsoft.com/office/drawing/2014/chart" uri="{C3380CC4-5D6E-409C-BE32-E72D297353CC}">
              <c16:uniqueId val="{00000000-802B-48DB-AB49-12C15B242B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5.34</c:v>
                </c:pt>
                <c:pt idx="1">
                  <c:v>5.39</c:v>
                </c:pt>
                <c:pt idx="2">
                  <c:v>5.44</c:v>
                </c:pt>
                <c:pt idx="3">
                  <c:v>5.45</c:v>
                </c:pt>
                <c:pt idx="4">
                  <c:v>5.61</c:v>
                </c:pt>
              </c:numCache>
            </c:numRef>
          </c:val>
          <c:extLst xmlns:c16r2="http://schemas.microsoft.com/office/drawing/2015/06/chart">
            <c:ext xmlns:c16="http://schemas.microsoft.com/office/drawing/2014/chart" uri="{C3380CC4-5D6E-409C-BE32-E72D297353CC}">
              <c16:uniqueId val="{00000001-802B-48DB-AB49-12C15B242B35}"/>
            </c:ext>
          </c:extLst>
        </c:ser>
        <c:dLbls>
          <c:showLegendKey val="0"/>
          <c:showVal val="0"/>
          <c:showCatName val="0"/>
          <c:showSerName val="0"/>
          <c:showPercent val="0"/>
          <c:showBubbleSize val="0"/>
        </c:dLbls>
        <c:gapWidth val="250"/>
        <c:overlap val="100"/>
        <c:axId val="580233520"/>
        <c:axId val="580229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-2.88</c:v>
                </c:pt>
                <c:pt idx="1">
                  <c:v>-0.14000000000000001</c:v>
                </c:pt>
                <c:pt idx="2">
                  <c:v>-1.84</c:v>
                </c:pt>
                <c:pt idx="3">
                  <c:v>-0.1</c:v>
                </c:pt>
                <c:pt idx="4">
                  <c:v>2.2200000000000002</c:v>
                </c:pt>
              </c:numCache>
            </c:numRef>
          </c:val>
          <c:smooth val="0"/>
          <c:extLst xmlns:c16r2="http://schemas.microsoft.com/office/drawing/2015/06/chart">
            <c:ext xmlns:c16="http://schemas.microsoft.com/office/drawing/2014/chart" uri="{C3380CC4-5D6E-409C-BE32-E72D297353CC}">
              <c16:uniqueId val="{00000002-802B-48DB-AB49-12C15B242B35}"/>
            </c:ext>
          </c:extLst>
        </c:ser>
        <c:dLbls>
          <c:showLegendKey val="0"/>
          <c:showVal val="0"/>
          <c:showCatName val="0"/>
          <c:showSerName val="0"/>
          <c:showPercent val="0"/>
          <c:showBubbleSize val="0"/>
        </c:dLbls>
        <c:marker val="1"/>
        <c:smooth val="0"/>
        <c:axId val="580233520"/>
        <c:axId val="580229992"/>
      </c:lineChart>
      <c:catAx>
        <c:axId val="58023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0229992"/>
        <c:crosses val="autoZero"/>
        <c:auto val="1"/>
        <c:lblAlgn val="ctr"/>
        <c:lblOffset val="100"/>
        <c:tickLblSkip val="1"/>
        <c:tickMarkSkip val="1"/>
        <c:noMultiLvlLbl val="0"/>
      </c:catAx>
      <c:valAx>
        <c:axId val="58022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23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7CA-4252-B793-CB02AAC237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7CA-4252-B793-CB02AAC237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7CA-4252-B793-CB02AAC237D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0.17</c:v>
                </c:pt>
                <c:pt idx="6">
                  <c:v>#N/A</c:v>
                </c:pt>
                <c:pt idx="7">
                  <c:v>0.28999999999999998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3-97CA-4252-B793-CB02AAC237D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97CA-4252-B793-CB02AAC237D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0.34</c:v>
                </c:pt>
                <c:pt idx="4">
                  <c:v>#N/A</c:v>
                </c:pt>
                <c:pt idx="5">
                  <c:v>0.35</c:v>
                </c:pt>
                <c:pt idx="6">
                  <c:v>#N/A</c:v>
                </c:pt>
                <c:pt idx="7">
                  <c:v>0.28999999999999998</c:v>
                </c:pt>
                <c:pt idx="8">
                  <c:v>#N/A</c:v>
                </c:pt>
                <c:pt idx="9">
                  <c:v>0.12</c:v>
                </c:pt>
              </c:numCache>
            </c:numRef>
          </c:val>
          <c:extLst xmlns:c16r2="http://schemas.microsoft.com/office/drawing/2015/06/chart">
            <c:ext xmlns:c16="http://schemas.microsoft.com/office/drawing/2014/chart" uri="{C3380CC4-5D6E-409C-BE32-E72D297353CC}">
              <c16:uniqueId val="{00000005-97CA-4252-B793-CB02AAC237D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1.07</c:v>
                </c:pt>
                <c:pt idx="2">
                  <c:v>#N/A</c:v>
                </c:pt>
                <c:pt idx="3">
                  <c:v>1.25</c:v>
                </c:pt>
                <c:pt idx="4">
                  <c:v>#N/A</c:v>
                </c:pt>
                <c:pt idx="5">
                  <c:v>1.5</c:v>
                </c:pt>
                <c:pt idx="6">
                  <c:v>#N/A</c:v>
                </c:pt>
                <c:pt idx="7">
                  <c:v>0.98</c:v>
                </c:pt>
                <c:pt idx="8">
                  <c:v>#N/A</c:v>
                </c:pt>
                <c:pt idx="9">
                  <c:v>0.84</c:v>
                </c:pt>
              </c:numCache>
            </c:numRef>
          </c:val>
          <c:extLst xmlns:c16r2="http://schemas.microsoft.com/office/drawing/2015/06/chart">
            <c:ext xmlns:c16="http://schemas.microsoft.com/office/drawing/2014/chart" uri="{C3380CC4-5D6E-409C-BE32-E72D297353CC}">
              <c16:uniqueId val="{00000006-97CA-4252-B793-CB02AAC237D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6.38</c:v>
                </c:pt>
                <c:pt idx="1">
                  <c:v>#N/A</c:v>
                </c:pt>
                <c:pt idx="2">
                  <c:v>5.73</c:v>
                </c:pt>
                <c:pt idx="3">
                  <c:v>#N/A</c:v>
                </c:pt>
                <c:pt idx="4">
                  <c:v>2.69</c:v>
                </c:pt>
                <c:pt idx="5">
                  <c:v>#N/A</c:v>
                </c:pt>
                <c:pt idx="6">
                  <c:v>2.4900000000000002</c:v>
                </c:pt>
                <c:pt idx="7">
                  <c:v>#N/A</c:v>
                </c:pt>
                <c:pt idx="8">
                  <c:v>#N/A</c:v>
                </c:pt>
                <c:pt idx="9">
                  <c:v>2.42</c:v>
                </c:pt>
              </c:numCache>
            </c:numRef>
          </c:val>
          <c:extLst xmlns:c16r2="http://schemas.microsoft.com/office/drawing/2015/06/chart">
            <c:ext xmlns:c16="http://schemas.microsoft.com/office/drawing/2014/chart" uri="{C3380CC4-5D6E-409C-BE32-E72D297353CC}">
              <c16:uniqueId val="{00000007-97CA-4252-B793-CB02AAC237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2.65</c:v>
                </c:pt>
                <c:pt idx="2">
                  <c:v>#N/A</c:v>
                </c:pt>
                <c:pt idx="3">
                  <c:v>2.54</c:v>
                </c:pt>
                <c:pt idx="4">
                  <c:v>#N/A</c:v>
                </c:pt>
                <c:pt idx="5">
                  <c:v>0.72</c:v>
                </c:pt>
                <c:pt idx="6">
                  <c:v>#N/A</c:v>
                </c:pt>
                <c:pt idx="7">
                  <c:v>0.62</c:v>
                </c:pt>
                <c:pt idx="8">
                  <c:v>#N/A</c:v>
                </c:pt>
                <c:pt idx="9">
                  <c:v>2.87</c:v>
                </c:pt>
              </c:numCache>
            </c:numRef>
          </c:val>
          <c:extLst xmlns:c16r2="http://schemas.microsoft.com/office/drawing/2015/06/chart">
            <c:ext xmlns:c16="http://schemas.microsoft.com/office/drawing/2014/chart" uri="{C3380CC4-5D6E-409C-BE32-E72D297353CC}">
              <c16:uniqueId val="{00000008-97CA-4252-B793-CB02AAC237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2.41</c:v>
                </c:pt>
                <c:pt idx="2">
                  <c:v>#N/A</c:v>
                </c:pt>
                <c:pt idx="3">
                  <c:v>2.86</c:v>
                </c:pt>
                <c:pt idx="4">
                  <c:v>#N/A</c:v>
                </c:pt>
                <c:pt idx="5">
                  <c:v>3.27</c:v>
                </c:pt>
                <c:pt idx="6">
                  <c:v>#N/A</c:v>
                </c:pt>
                <c:pt idx="7">
                  <c:v>3.71</c:v>
                </c:pt>
                <c:pt idx="8">
                  <c:v>#N/A</c:v>
                </c:pt>
                <c:pt idx="9">
                  <c:v>4.1399999999999997</c:v>
                </c:pt>
              </c:numCache>
            </c:numRef>
          </c:val>
          <c:extLst xmlns:c16r2="http://schemas.microsoft.com/office/drawing/2015/06/chart">
            <c:ext xmlns:c16="http://schemas.microsoft.com/office/drawing/2014/chart" uri="{C3380CC4-5D6E-409C-BE32-E72D297353CC}">
              <c16:uniqueId val="{00000009-97CA-4252-B793-CB02AAC237DD}"/>
            </c:ext>
          </c:extLst>
        </c:ser>
        <c:dLbls>
          <c:showLegendKey val="0"/>
          <c:showVal val="0"/>
          <c:showCatName val="0"/>
          <c:showSerName val="0"/>
          <c:showPercent val="0"/>
          <c:showBubbleSize val="0"/>
        </c:dLbls>
        <c:gapWidth val="150"/>
        <c:overlap val="100"/>
        <c:axId val="580232344"/>
        <c:axId val="580245672"/>
      </c:barChart>
      <c:catAx>
        <c:axId val="58023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245672"/>
        <c:crosses val="autoZero"/>
        <c:auto val="1"/>
        <c:lblAlgn val="ctr"/>
        <c:lblOffset val="100"/>
        <c:tickLblSkip val="1"/>
        <c:tickMarkSkip val="1"/>
        <c:noMultiLvlLbl val="0"/>
      </c:catAx>
      <c:valAx>
        <c:axId val="580245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232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2249</c:v>
                </c:pt>
                <c:pt idx="5">
                  <c:v>2168</c:v>
                </c:pt>
                <c:pt idx="8">
                  <c:v>2159</c:v>
                </c:pt>
                <c:pt idx="11">
                  <c:v>2176</c:v>
                </c:pt>
                <c:pt idx="14">
                  <c:v>1865</c:v>
                </c:pt>
              </c:numCache>
            </c:numRef>
          </c:val>
          <c:extLst xmlns:c16r2="http://schemas.microsoft.com/office/drawing/2015/06/chart">
            <c:ext xmlns:c16="http://schemas.microsoft.com/office/drawing/2014/chart" uri="{C3380CC4-5D6E-409C-BE32-E72D297353CC}">
              <c16:uniqueId val="{00000000-8D65-4470-9F87-7C1067847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8D65-4470-9F87-7C1067847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71</c:v>
                </c:pt>
                <c:pt idx="3">
                  <c:v>56</c:v>
                </c:pt>
                <c:pt idx="6">
                  <c:v>40</c:v>
                </c:pt>
                <c:pt idx="9">
                  <c:v>37</c:v>
                </c:pt>
                <c:pt idx="12">
                  <c:v>31</c:v>
                </c:pt>
              </c:numCache>
            </c:numRef>
          </c:val>
          <c:extLst xmlns:c16r2="http://schemas.microsoft.com/office/drawing/2015/06/chart">
            <c:ext xmlns:c16="http://schemas.microsoft.com/office/drawing/2014/chart" uri="{C3380CC4-5D6E-409C-BE32-E72D297353CC}">
              <c16:uniqueId val="{00000002-8D65-4470-9F87-7C1067847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c:v>
                </c:pt>
                <c:pt idx="3">
                  <c:v>98</c:v>
                </c:pt>
                <c:pt idx="6">
                  <c:v>25</c:v>
                </c:pt>
                <c:pt idx="9">
                  <c:v>18</c:v>
                </c:pt>
                <c:pt idx="12">
                  <c:v>22</c:v>
                </c:pt>
              </c:numCache>
            </c:numRef>
          </c:val>
          <c:extLst xmlns:c16r2="http://schemas.microsoft.com/office/drawing/2015/06/chart">
            <c:ext xmlns:c16="http://schemas.microsoft.com/office/drawing/2014/chart" uri="{C3380CC4-5D6E-409C-BE32-E72D297353CC}">
              <c16:uniqueId val="{00000003-8D65-4470-9F87-7C1067847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674</c:v>
                </c:pt>
                <c:pt idx="3">
                  <c:v>730</c:v>
                </c:pt>
                <c:pt idx="6">
                  <c:v>674</c:v>
                </c:pt>
                <c:pt idx="9">
                  <c:v>680</c:v>
                </c:pt>
                <c:pt idx="12">
                  <c:v>699</c:v>
                </c:pt>
              </c:numCache>
            </c:numRef>
          </c:val>
          <c:extLst xmlns:c16r2="http://schemas.microsoft.com/office/drawing/2015/06/chart">
            <c:ext xmlns:c16="http://schemas.microsoft.com/office/drawing/2014/chart" uri="{C3380CC4-5D6E-409C-BE32-E72D297353CC}">
              <c16:uniqueId val="{00000004-8D65-4470-9F87-7C1067847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65-4470-9F87-7C1067847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65-4470-9F87-7C1067847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2484</c:v>
                </c:pt>
                <c:pt idx="3">
                  <c:v>2425</c:v>
                </c:pt>
                <c:pt idx="6">
                  <c:v>2540</c:v>
                </c:pt>
                <c:pt idx="9">
                  <c:v>2538</c:v>
                </c:pt>
                <c:pt idx="12">
                  <c:v>2100</c:v>
                </c:pt>
              </c:numCache>
            </c:numRef>
          </c:val>
          <c:extLst xmlns:c16r2="http://schemas.microsoft.com/office/drawing/2015/06/chart">
            <c:ext xmlns:c16="http://schemas.microsoft.com/office/drawing/2014/chart" uri="{C3380CC4-5D6E-409C-BE32-E72D297353CC}">
              <c16:uniqueId val="{00000007-8D65-4470-9F87-7C1067847549}"/>
            </c:ext>
          </c:extLst>
        </c:ser>
        <c:dLbls>
          <c:showLegendKey val="0"/>
          <c:showVal val="0"/>
          <c:showCatName val="0"/>
          <c:showSerName val="0"/>
          <c:showPercent val="0"/>
          <c:showBubbleSize val="0"/>
        </c:dLbls>
        <c:gapWidth val="100"/>
        <c:overlap val="100"/>
        <c:axId val="580249592"/>
        <c:axId val="58024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1090</c:v>
                </c:pt>
                <c:pt idx="2">
                  <c:v>#N/A</c:v>
                </c:pt>
                <c:pt idx="3">
                  <c:v>#N/A</c:v>
                </c:pt>
                <c:pt idx="4">
                  <c:v>1142</c:v>
                </c:pt>
                <c:pt idx="5">
                  <c:v>#N/A</c:v>
                </c:pt>
                <c:pt idx="6">
                  <c:v>#N/A</c:v>
                </c:pt>
                <c:pt idx="7">
                  <c:v>1121</c:v>
                </c:pt>
                <c:pt idx="8">
                  <c:v>#N/A</c:v>
                </c:pt>
                <c:pt idx="9">
                  <c:v>#N/A</c:v>
                </c:pt>
                <c:pt idx="10">
                  <c:v>1098</c:v>
                </c:pt>
                <c:pt idx="11">
                  <c:v>#N/A</c:v>
                </c:pt>
                <c:pt idx="12">
                  <c:v>#N/A</c:v>
                </c:pt>
                <c:pt idx="13">
                  <c:v>987</c:v>
                </c:pt>
                <c:pt idx="14">
                  <c:v>#N/A</c:v>
                </c:pt>
              </c:numCache>
            </c:numRef>
          </c:val>
          <c:smooth val="0"/>
          <c:extLst xmlns:c16r2="http://schemas.microsoft.com/office/drawing/2015/06/chart">
            <c:ext xmlns:c16="http://schemas.microsoft.com/office/drawing/2014/chart" uri="{C3380CC4-5D6E-409C-BE32-E72D297353CC}">
              <c16:uniqueId val="{00000008-8D65-4470-9F87-7C1067847549}"/>
            </c:ext>
          </c:extLst>
        </c:ser>
        <c:dLbls>
          <c:showLegendKey val="0"/>
          <c:showVal val="0"/>
          <c:showCatName val="0"/>
          <c:showSerName val="0"/>
          <c:showPercent val="0"/>
          <c:showBubbleSize val="0"/>
        </c:dLbls>
        <c:marker val="1"/>
        <c:smooth val="0"/>
        <c:axId val="580249592"/>
        <c:axId val="580247632"/>
      </c:lineChart>
      <c:catAx>
        <c:axId val="58024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247632"/>
        <c:crosses val="autoZero"/>
        <c:auto val="1"/>
        <c:lblAlgn val="ctr"/>
        <c:lblOffset val="100"/>
        <c:tickLblSkip val="1"/>
        <c:tickMarkSkip val="1"/>
        <c:noMultiLvlLbl val="0"/>
      </c:catAx>
      <c:valAx>
        <c:axId val="58024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24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19125</c:v>
                </c:pt>
                <c:pt idx="5">
                  <c:v>19278</c:v>
                </c:pt>
                <c:pt idx="8">
                  <c:v>18753</c:v>
                </c:pt>
                <c:pt idx="11">
                  <c:v>18688</c:v>
                </c:pt>
                <c:pt idx="14">
                  <c:v>18567</c:v>
                </c:pt>
              </c:numCache>
            </c:numRef>
          </c:val>
          <c:extLst xmlns:c16r2="http://schemas.microsoft.com/office/drawing/2015/06/chart">
            <c:ext xmlns:c16="http://schemas.microsoft.com/office/drawing/2014/chart" uri="{C3380CC4-5D6E-409C-BE32-E72D297353CC}">
              <c16:uniqueId val="{00000000-D095-496E-86C9-8AC50C5BF3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2282</c:v>
                </c:pt>
                <c:pt idx="5">
                  <c:v>2298</c:v>
                </c:pt>
                <c:pt idx="8">
                  <c:v>2216</c:v>
                </c:pt>
                <c:pt idx="11">
                  <c:v>1959</c:v>
                </c:pt>
                <c:pt idx="14">
                  <c:v>1805</c:v>
                </c:pt>
              </c:numCache>
            </c:numRef>
          </c:val>
          <c:extLst xmlns:c16r2="http://schemas.microsoft.com/office/drawing/2015/06/chart">
            <c:ext xmlns:c16="http://schemas.microsoft.com/office/drawing/2014/chart" uri="{C3380CC4-5D6E-409C-BE32-E72D297353CC}">
              <c16:uniqueId val="{00000001-D095-496E-86C9-8AC50C5BF3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2509</c:v>
                </c:pt>
                <c:pt idx="5">
                  <c:v>2094</c:v>
                </c:pt>
                <c:pt idx="8">
                  <c:v>2230</c:v>
                </c:pt>
                <c:pt idx="11">
                  <c:v>2184</c:v>
                </c:pt>
                <c:pt idx="14">
                  <c:v>2302</c:v>
                </c:pt>
              </c:numCache>
            </c:numRef>
          </c:val>
          <c:extLst xmlns:c16r2="http://schemas.microsoft.com/office/drawing/2015/06/chart">
            <c:ext xmlns:c16="http://schemas.microsoft.com/office/drawing/2014/chart" uri="{C3380CC4-5D6E-409C-BE32-E72D297353CC}">
              <c16:uniqueId val="{00000002-D095-496E-86C9-8AC50C5BF3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95-496E-86C9-8AC50C5BF3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95-496E-86C9-8AC50C5BF3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2</c:v>
                </c:pt>
                <c:pt idx="6">
                  <c:v>1</c:v>
                </c:pt>
                <c:pt idx="9">
                  <c:v>2</c:v>
                </c:pt>
                <c:pt idx="12">
                  <c:v>2</c:v>
                </c:pt>
              </c:numCache>
            </c:numRef>
          </c:val>
          <c:extLst xmlns:c16r2="http://schemas.microsoft.com/office/drawing/2015/06/chart">
            <c:ext xmlns:c16="http://schemas.microsoft.com/office/drawing/2014/chart" uri="{C3380CC4-5D6E-409C-BE32-E72D297353CC}">
              <c16:uniqueId val="{00000005-D095-496E-86C9-8AC50C5BF3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1906</c:v>
                </c:pt>
                <c:pt idx="3">
                  <c:v>1857</c:v>
                </c:pt>
                <c:pt idx="6">
                  <c:v>1727</c:v>
                </c:pt>
                <c:pt idx="9">
                  <c:v>1648</c:v>
                </c:pt>
                <c:pt idx="12">
                  <c:v>1517</c:v>
                </c:pt>
              </c:numCache>
            </c:numRef>
          </c:val>
          <c:extLst xmlns:c16r2="http://schemas.microsoft.com/office/drawing/2015/06/chart">
            <c:ext xmlns:c16="http://schemas.microsoft.com/office/drawing/2014/chart" uri="{C3380CC4-5D6E-409C-BE32-E72D297353CC}">
              <c16:uniqueId val="{00000006-D095-496E-86C9-8AC50C5BF3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260</c:v>
                </c:pt>
                <c:pt idx="3">
                  <c:v>162</c:v>
                </c:pt>
                <c:pt idx="6">
                  <c:v>141</c:v>
                </c:pt>
                <c:pt idx="9">
                  <c:v>122</c:v>
                </c:pt>
                <c:pt idx="12">
                  <c:v>105</c:v>
                </c:pt>
              </c:numCache>
            </c:numRef>
          </c:val>
          <c:extLst xmlns:c16r2="http://schemas.microsoft.com/office/drawing/2015/06/chart">
            <c:ext xmlns:c16="http://schemas.microsoft.com/office/drawing/2014/chart" uri="{C3380CC4-5D6E-409C-BE32-E72D297353CC}">
              <c16:uniqueId val="{00000007-D095-496E-86C9-8AC50C5BF3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8900</c:v>
                </c:pt>
                <c:pt idx="3">
                  <c:v>9068</c:v>
                </c:pt>
                <c:pt idx="6">
                  <c:v>8645</c:v>
                </c:pt>
                <c:pt idx="9">
                  <c:v>8353</c:v>
                </c:pt>
                <c:pt idx="12">
                  <c:v>7844</c:v>
                </c:pt>
              </c:numCache>
            </c:numRef>
          </c:val>
          <c:extLst xmlns:c16r2="http://schemas.microsoft.com/office/drawing/2015/06/chart">
            <c:ext xmlns:c16="http://schemas.microsoft.com/office/drawing/2014/chart" uri="{C3380CC4-5D6E-409C-BE32-E72D297353CC}">
              <c16:uniqueId val="{00000008-D095-496E-86C9-8AC50C5BF3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c:v>
                </c:pt>
                <c:pt idx="3">
                  <c:v>67</c:v>
                </c:pt>
                <c:pt idx="6">
                  <c:v>54</c:v>
                </c:pt>
                <c:pt idx="9">
                  <c:v>40</c:v>
                </c:pt>
                <c:pt idx="12">
                  <c:v>27</c:v>
                </c:pt>
              </c:numCache>
            </c:numRef>
          </c:val>
          <c:extLst xmlns:c16r2="http://schemas.microsoft.com/office/drawing/2015/06/chart">
            <c:ext xmlns:c16="http://schemas.microsoft.com/office/drawing/2014/chart" uri="{C3380CC4-5D6E-409C-BE32-E72D297353CC}">
              <c16:uniqueId val="{00000009-D095-496E-86C9-8AC50C5BF3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22510</c:v>
                </c:pt>
                <c:pt idx="3">
                  <c:v>23074</c:v>
                </c:pt>
                <c:pt idx="6">
                  <c:v>22576</c:v>
                </c:pt>
                <c:pt idx="9">
                  <c:v>22418</c:v>
                </c:pt>
                <c:pt idx="12">
                  <c:v>22163</c:v>
                </c:pt>
              </c:numCache>
            </c:numRef>
          </c:val>
          <c:extLst xmlns:c16r2="http://schemas.microsoft.com/office/drawing/2015/06/chart">
            <c:ext xmlns:c16="http://schemas.microsoft.com/office/drawing/2014/chart" uri="{C3380CC4-5D6E-409C-BE32-E72D297353CC}">
              <c16:uniqueId val="{0000000A-D095-496E-86C9-8AC50C5BF3C8}"/>
            </c:ext>
          </c:extLst>
        </c:ser>
        <c:dLbls>
          <c:showLegendKey val="0"/>
          <c:showVal val="0"/>
          <c:showCatName val="0"/>
          <c:showSerName val="0"/>
          <c:showPercent val="0"/>
          <c:showBubbleSize val="0"/>
        </c:dLbls>
        <c:gapWidth val="100"/>
        <c:overlap val="100"/>
        <c:axId val="580251552"/>
        <c:axId val="58025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9738</c:v>
                </c:pt>
                <c:pt idx="2">
                  <c:v>#N/A</c:v>
                </c:pt>
                <c:pt idx="3">
                  <c:v>#N/A</c:v>
                </c:pt>
                <c:pt idx="4">
                  <c:v>10561</c:v>
                </c:pt>
                <c:pt idx="5">
                  <c:v>#N/A</c:v>
                </c:pt>
                <c:pt idx="6">
                  <c:v>#N/A</c:v>
                </c:pt>
                <c:pt idx="7">
                  <c:v>9944</c:v>
                </c:pt>
                <c:pt idx="8">
                  <c:v>#N/A</c:v>
                </c:pt>
                <c:pt idx="9">
                  <c:v>#N/A</c:v>
                </c:pt>
                <c:pt idx="10">
                  <c:v>9752</c:v>
                </c:pt>
                <c:pt idx="11">
                  <c:v>#N/A</c:v>
                </c:pt>
                <c:pt idx="12">
                  <c:v>#N/A</c:v>
                </c:pt>
                <c:pt idx="13">
                  <c:v>8983</c:v>
                </c:pt>
                <c:pt idx="14">
                  <c:v>#N/A</c:v>
                </c:pt>
              </c:numCache>
            </c:numRef>
          </c:val>
          <c:smooth val="0"/>
          <c:extLst xmlns:c16r2="http://schemas.microsoft.com/office/drawing/2015/06/chart">
            <c:ext xmlns:c16="http://schemas.microsoft.com/office/drawing/2014/chart" uri="{C3380CC4-5D6E-409C-BE32-E72D297353CC}">
              <c16:uniqueId val="{0000000B-D095-496E-86C9-8AC50C5BF3C8}"/>
            </c:ext>
          </c:extLst>
        </c:ser>
        <c:dLbls>
          <c:showLegendKey val="0"/>
          <c:showVal val="0"/>
          <c:showCatName val="0"/>
          <c:showSerName val="0"/>
          <c:showPercent val="0"/>
          <c:showBubbleSize val="0"/>
        </c:dLbls>
        <c:marker val="1"/>
        <c:smooth val="0"/>
        <c:axId val="580251552"/>
        <c:axId val="580252336"/>
      </c:lineChart>
      <c:catAx>
        <c:axId val="5802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0252336"/>
        <c:crosses val="autoZero"/>
        <c:auto val="1"/>
        <c:lblAlgn val="ctr"/>
        <c:lblOffset val="100"/>
        <c:tickLblSkip val="1"/>
        <c:tickMarkSkip val="1"/>
        <c:noMultiLvlLbl val="0"/>
      </c:catAx>
      <c:valAx>
        <c:axId val="58025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2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505</c:v>
                </c:pt>
                <c:pt idx="1">
                  <c:v>505</c:v>
                </c:pt>
                <c:pt idx="2">
                  <c:v>505</c:v>
                </c:pt>
              </c:numCache>
            </c:numRef>
          </c:val>
          <c:extLst xmlns:c16r2="http://schemas.microsoft.com/office/drawing/2015/06/chart">
            <c:ext xmlns:c16="http://schemas.microsoft.com/office/drawing/2014/chart" uri="{C3380CC4-5D6E-409C-BE32-E72D297353CC}">
              <c16:uniqueId val="{00000000-3DB5-4F13-A2AD-69A54F2AA1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610</c:v>
                </c:pt>
                <c:pt idx="1">
                  <c:v>515</c:v>
                </c:pt>
                <c:pt idx="2">
                  <c:v>515</c:v>
                </c:pt>
              </c:numCache>
            </c:numRef>
          </c:val>
          <c:extLst xmlns:c16r2="http://schemas.microsoft.com/office/drawing/2015/06/chart">
            <c:ext xmlns:c16="http://schemas.microsoft.com/office/drawing/2014/chart" uri="{C3380CC4-5D6E-409C-BE32-E72D297353CC}">
              <c16:uniqueId val="{00000001-3DB5-4F13-A2AD-69A54F2AA1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711</c:v>
                </c:pt>
                <c:pt idx="1">
                  <c:v>676</c:v>
                </c:pt>
                <c:pt idx="2">
                  <c:v>698</c:v>
                </c:pt>
              </c:numCache>
            </c:numRef>
          </c:val>
          <c:extLst xmlns:c16r2="http://schemas.microsoft.com/office/drawing/2015/06/chart">
            <c:ext xmlns:c16="http://schemas.microsoft.com/office/drawing/2014/chart" uri="{C3380CC4-5D6E-409C-BE32-E72D297353CC}">
              <c16:uniqueId val="{00000002-3DB5-4F13-A2AD-69A54F2AA105}"/>
            </c:ext>
          </c:extLst>
        </c:ser>
        <c:dLbls>
          <c:showLegendKey val="0"/>
          <c:showVal val="0"/>
          <c:showCatName val="0"/>
          <c:showSerName val="0"/>
          <c:showPercent val="0"/>
          <c:showBubbleSize val="0"/>
        </c:dLbls>
        <c:gapWidth val="120"/>
        <c:overlap val="100"/>
        <c:axId val="580252728"/>
        <c:axId val="580246064"/>
      </c:barChart>
      <c:catAx>
        <c:axId val="58025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0246064"/>
        <c:crosses val="autoZero"/>
        <c:auto val="1"/>
        <c:lblAlgn val="ctr"/>
        <c:lblOffset val="100"/>
        <c:tickLblSkip val="1"/>
        <c:tickMarkSkip val="1"/>
        <c:noMultiLvlLbl val="0"/>
      </c:catAx>
      <c:valAx>
        <c:axId val="580246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025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68-4DA3-8551-514B1947ED52}"/>
                </c:ext>
                <c:ext xmlns:c15="http://schemas.microsoft.com/office/drawing/2012/chart" uri="{CE6537A1-D6FC-4f65-9D91-7224C49458BB}">
                  <c15:layout/>
                  <c15:dlblFieldTable>
                    <c15:dlblFTEntry>
                      <c15:txfldGUID>{123B9C57-5F2B-4BFA-88FE-46CDE97FC934}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68-4DA3-8551-514B1947ED52}"/>
                </c:ext>
                <c:ext xmlns:c15="http://schemas.microsoft.com/office/drawing/2012/chart" uri="{CE6537A1-D6FC-4f65-9D91-7224C49458BB}">
                  <c15:dlblFieldTable>
                    <c15:dlblFTEntry>
                      <c15:txfldGUID>{D8353728-FE90-4129-AEE4-EF7B9D3DF081}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68-4DA3-8551-514B1947ED52}"/>
                </c:ext>
                <c:ext xmlns:c15="http://schemas.microsoft.com/office/drawing/2012/chart" uri="{CE6537A1-D6FC-4f65-9D91-7224C49458BB}">
                  <c15:dlblFieldTable>
                    <c15:dlblFTEntry>
                      <c15:txfldGUID>{79DE78FF-7075-4898-8277-EA71F8F77C56}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68-4DA3-8551-514B1947ED52}"/>
                </c:ext>
                <c:ext xmlns:c15="http://schemas.microsoft.com/office/drawing/2012/chart" uri="{CE6537A1-D6FC-4f65-9D91-7224C49458BB}">
                  <c15:dlblFieldTable>
                    <c15:dlblFTEntry>
                      <c15:txfldGUID>{44EA9213-5E54-4B36-876E-06F7EDB86BA5}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68-4DA3-8551-514B1947ED52}"/>
                </c:ext>
                <c:ext xmlns:c15="http://schemas.microsoft.com/office/drawing/2012/chart" uri="{CE6537A1-D6FC-4f65-9D91-7224C49458BB}">
                  <c15:dlblFieldTable>
                    <c15:dlblFTEntry>
                      <c15:txfldGUID>{2E9739AA-7315-4187-BB63-A1CDF0223E7A}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68-4DA3-8551-514B1947ED52}"/>
                </c:ext>
                <c:ext xmlns:c15="http://schemas.microsoft.com/office/drawing/2012/chart" uri="{CE6537A1-D6FC-4f65-9D91-7224C49458BB}">
                  <c15:dlblFieldTable>
                    <c15:dlblFTEntry>
                      <c15:txfldGUID>{383B76C3-D96F-48ED-9ACD-33CDE1FA97A7}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68-4DA3-8551-514B1947ED52}"/>
                </c:ext>
                <c:ext xmlns:c15="http://schemas.microsoft.com/office/drawing/2012/chart" uri="{CE6537A1-D6FC-4f65-9D91-7224C49458BB}">
                  <c15:dlblFieldTable>
                    <c15:dlblFTEntry>
                      <c15:txfldGUID>{28298179-1F48-4229-8419-FB20A53A72BB}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68-4DA3-8551-514B1947ED52}"/>
                </c:ext>
                <c:ext xmlns:c15="http://schemas.microsoft.com/office/drawing/2012/chart" uri="{CE6537A1-D6FC-4f65-9D91-7224C49458BB}">
                  <c15:dlblFieldTable>
                    <c15:dlblFTEntry>
                      <c15:txfldGUID>{38C845AE-3EAA-467A-BFE1-71BCD92248CC}</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68-4DA3-8551-514B1947ED52}"/>
                </c:ext>
                <c:ext xmlns:c15="http://schemas.microsoft.com/office/drawing/2012/chart" uri="{CE6537A1-D6FC-4f65-9D91-7224C49458BB}">
                  <c15:layout/>
                  <c15:dlblFieldTable>
                    <c15:dlblFTEntry>
                      <c15:txfldGUID>{0C91574A-5550-4B15-A928-B05CDBB7E67E}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32">
                  <c:v>57</c:v>
                </c:pt>
              </c:numCache>
            </c:numRef>
          </c:xVal>
          <c:yVal>
            <c:numRef>
              <c:f>公会計指標分析・財政指標組合せ分析表!$BP$51:$DC$51</c:f>
              <c:numCache>
                <c:formatCode>#,##0.0;"▲ "#,##0.0</c:formatCode>
                <c:ptCount val="40"/>
                <c:pt idx="0">
                  <c:v>130.5</c:v>
                </c:pt>
                <c:pt idx="32">
                  <c:v>122.3</c:v>
                </c:pt>
              </c:numCache>
            </c:numRef>
          </c:yVal>
          <c:smooth val="0"/>
          <c:extLst xmlns:c16r2="http://schemas.microsoft.com/office/drawing/2015/06/chart">
            <c:ext xmlns:c16="http://schemas.microsoft.com/office/drawing/2014/chart" uri="{C3380CC4-5D6E-409C-BE32-E72D297353CC}">
              <c16:uniqueId val="{00000009-3768-4DA3-8551-514B1947E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68-4DA3-8551-514B1947ED52}"/>
                </c:ext>
                <c:ext xmlns:c15="http://schemas.microsoft.com/office/drawing/2012/chart" uri="{CE6537A1-D6FC-4f65-9D91-7224C49458BB}">
                  <c15:layout/>
                  <c15:dlblFieldTable>
                    <c15:dlblFTEntry>
                      <c15:txfldGUID>{52661206-DBD6-47A1-A600-8E2E90FCD743}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68-4DA3-8551-514B1947ED52}"/>
                </c:ext>
                <c:ext xmlns:c15="http://schemas.microsoft.com/office/drawing/2012/chart" uri="{CE6537A1-D6FC-4f65-9D91-7224C49458BB}">
                  <c15:dlblFieldTable>
                    <c15:dlblFTEntry>
                      <c15:txfldGUID>{5FF05CD6-F8D3-4282-875B-BD8AB72E01A7}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68-4DA3-8551-514B1947ED52}"/>
                </c:ext>
                <c:ext xmlns:c15="http://schemas.microsoft.com/office/drawing/2012/chart" uri="{CE6537A1-D6FC-4f65-9D91-7224C49458BB}">
                  <c15:dlblFieldTable>
                    <c15:dlblFTEntry>
                      <c15:txfldGUID>{566DE35A-1DE3-494E-A66F-DA21D9F1A889}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68-4DA3-8551-514B1947ED52}"/>
                </c:ext>
                <c:ext xmlns:c15="http://schemas.microsoft.com/office/drawing/2012/chart" uri="{CE6537A1-D6FC-4f65-9D91-7224C49458BB}">
                  <c15:dlblFieldTable>
                    <c15:dlblFTEntry>
                      <c15:txfldGUID>{725688BD-1FD6-4EB4-BDD6-ABFAA128E7C1}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68-4DA3-8551-514B1947ED52}"/>
                </c:ext>
                <c:ext xmlns:c15="http://schemas.microsoft.com/office/drawing/2012/chart" uri="{CE6537A1-D6FC-4f65-9D91-7224C49458BB}">
                  <c15:dlblFieldTable>
                    <c15:dlblFTEntry>
                      <c15:txfldGUID>{E9AB415E-E535-4321-B4FA-60F979209AC1}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68-4DA3-8551-514B1947ED52}"/>
                </c:ext>
                <c:ext xmlns:c15="http://schemas.microsoft.com/office/drawing/2012/chart" uri="{CE6537A1-D6FC-4f65-9D91-7224C49458BB}">
                  <c15:dlblFieldTable>
                    <c15:dlblFTEntry>
                      <c15:txfldGUID>{05DBB745-9621-4C4A-8CE6-A67B40D415D3}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68-4DA3-8551-514B1947ED52}"/>
                </c:ext>
                <c:ext xmlns:c15="http://schemas.microsoft.com/office/drawing/2012/chart" uri="{CE6537A1-D6FC-4f65-9D91-7224C49458BB}">
                  <c15:dlblFieldTable>
                    <c15:dlblFTEntry>
                      <c15:txfldGUID>{5F8CB5F9-739D-499A-BC90-61C3DD785C6B}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68-4DA3-8551-514B1947ED52}"/>
                </c:ext>
                <c:ext xmlns:c15="http://schemas.microsoft.com/office/drawing/2012/chart" uri="{CE6537A1-D6FC-4f65-9D91-7224C49458BB}">
                  <c15:dlblFieldTable>
                    <c15:dlblFTEntry>
                      <c15:txfldGUID>{58AAFD47-1262-4C16-AA40-2B3AF77DE05D}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68-4DA3-8551-514B1947ED52}"/>
                </c:ext>
                <c:ext xmlns:c15="http://schemas.microsoft.com/office/drawing/2012/chart" uri="{CE6537A1-D6FC-4f65-9D91-7224C49458BB}">
                  <c15:layout/>
                  <c15:dlblFieldTable>
                    <c15:dlblFTEntry>
                      <c15:txfldGUID>{7FF9BA89-BB2D-49F8-A17B-D5B63B3EA2AE}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32">
                  <c:v>63</c:v>
                </c:pt>
              </c:numCache>
            </c:numRef>
          </c:xVal>
          <c:yVal>
            <c:numRef>
              <c:f>公会計指標分析・財政指標組合せ分析表!$BP$55:$DC$55</c:f>
              <c:numCache>
                <c:formatCode>#,##0.0;"▲ "#,##0.0</c:formatCode>
                <c:ptCount val="40"/>
                <c:pt idx="0">
                  <c:v>54.6</c:v>
                </c:pt>
                <c:pt idx="32">
                  <c:v>41.3</c:v>
                </c:pt>
              </c:numCache>
            </c:numRef>
          </c:yVal>
          <c:smooth val="0"/>
          <c:extLst xmlns:c16r2="http://schemas.microsoft.com/office/drawing/2015/06/chart">
            <c:ext xmlns:c16="http://schemas.microsoft.com/office/drawing/2014/chart" uri="{C3380CC4-5D6E-409C-BE32-E72D297353CC}">
              <c16:uniqueId val="{00000013-3768-4DA3-8551-514B1947ED52}"/>
            </c:ext>
          </c:extLst>
        </c:ser>
        <c:dLbls>
          <c:showLegendKey val="0"/>
          <c:showVal val="1"/>
          <c:showCatName val="0"/>
          <c:showSerName val="0"/>
          <c:showPercent val="0"/>
          <c:showBubbleSize val="0"/>
        </c:dLbls>
        <c:axId val="580248024"/>
        <c:axId val="580249984"/>
      </c:scatterChart>
      <c:valAx>
        <c:axId val="580248024"/>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0249984"/>
        <c:crosses val="autoZero"/>
        <c:crossBetween val="midCat"/>
      </c:valAx>
      <c:valAx>
        <c:axId val="580249984"/>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0248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3D-4567-8422-F2F2F9EF1BF4}"/>
                </c:ext>
                <c:ext xmlns:c15="http://schemas.microsoft.com/office/drawing/2012/chart" uri="{CE6537A1-D6FC-4f65-9D91-7224C49458BB}">
                  <c15:layout/>
                  <c15:dlblFieldTable>
                    <c15:dlblFTEntry>
                      <c15:txfldGUID>{8F02152D-6D92-4FFD-BC2E-C3AF0D160C1A}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3D-4567-8422-F2F2F9EF1BF4}"/>
                </c:ext>
                <c:ext xmlns:c15="http://schemas.microsoft.com/office/drawing/2012/chart" uri="{CE6537A1-D6FC-4f65-9D91-7224C49458BB}">
                  <c15:dlblFieldTable>
                    <c15:dlblFTEntry>
                      <c15:txfldGUID>{4A558CC1-1166-4A43-8803-634A223C5561}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3D-4567-8422-F2F2F9EF1BF4}"/>
                </c:ext>
                <c:ext xmlns:c15="http://schemas.microsoft.com/office/drawing/2012/chart" uri="{CE6537A1-D6FC-4f65-9D91-7224C49458BB}">
                  <c15:dlblFieldTable>
                    <c15:dlblFTEntry>
                      <c15:txfldGUID>{AE80C065-D6CB-44D0-AE81-8790ACE26502}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3D-4567-8422-F2F2F9EF1BF4}"/>
                </c:ext>
                <c:ext xmlns:c15="http://schemas.microsoft.com/office/drawing/2012/chart" uri="{CE6537A1-D6FC-4f65-9D91-7224C49458BB}">
                  <c15:dlblFieldTable>
                    <c15:dlblFTEntry>
                      <c15:txfldGUID>{EA95E41E-377C-459E-A460-EB14D63F7BF1}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3D-4567-8422-F2F2F9EF1BF4}"/>
                </c:ext>
                <c:ext xmlns:c15="http://schemas.microsoft.com/office/drawing/2012/chart" uri="{CE6537A1-D6FC-4f65-9D91-7224C49458BB}">
                  <c15:dlblFieldTable>
                    <c15:dlblFTEntry>
                      <c15:txfldGUID>{A140416C-4438-4C8F-B891-2D3E8837B78C}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3D-4567-8422-F2F2F9EF1BF4}"/>
                </c:ext>
                <c:ext xmlns:c15="http://schemas.microsoft.com/office/drawing/2012/chart" uri="{CE6537A1-D6FC-4f65-9D91-7224C49458BB}">
                  <c15:layout/>
                  <c15:dlblFieldTable>
                    <c15:dlblFTEntry>
                      <c15:txfldGUID>{CF35C3AB-7767-4492-9BE6-E67900E8C5BF}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876601570038324E-2"/>
                  <c:y val="-4.817070539424771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3D-4567-8422-F2F2F9EF1BF4}"/>
                </c:ext>
                <c:ext xmlns:c15="http://schemas.microsoft.com/office/drawing/2012/chart" uri="{CE6537A1-D6FC-4f65-9D91-7224C49458BB}">
                  <c15:layout/>
                  <c15:dlblFieldTable>
                    <c15:dlblFTEntry>
                      <c15:txfldGUID>{9E990CE1-985C-4A11-973D-FA864F8DFB85}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502318643803015E-2"/>
                  <c:y val="-7.666258878134017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3D-4567-8422-F2F2F9EF1BF4}"/>
                </c:ext>
                <c:ext xmlns:c15="http://schemas.microsoft.com/office/drawing/2012/chart" uri="{CE6537A1-D6FC-4f65-9D91-7224C49458BB}">
                  <c15:layout/>
                  <c15:dlblFieldTable>
                    <c15:dlblFTEntry>
                      <c15:txfldGUID>{EB85B057-3205-4CB7-A5C1-D8390DFCD0BB}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3D-4567-8422-F2F2F9EF1BF4}"/>
                </c:ext>
                <c:ext xmlns:c15="http://schemas.microsoft.com/office/drawing/2012/chart" uri="{CE6537A1-D6FC-4f65-9D91-7224C49458BB}">
                  <c15:layout/>
                  <c15:dlblFieldTable>
                    <c15:dlblFTEntry>
                      <c15:txfldGUID>{AD3C0774-1FA8-4A56-BE53-C50A830BF2DD}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14.6</c:v>
                </c:pt>
                <c:pt idx="16">
                  <c:v>14.9</c:v>
                </c:pt>
                <c:pt idx="24">
                  <c:v>15.1</c:v>
                </c:pt>
                <c:pt idx="32">
                  <c:v>14.6</c:v>
                </c:pt>
              </c:numCache>
            </c:numRef>
          </c:xVal>
          <c:yVal>
            <c:numRef>
              <c:f>公会計指標分析・財政指標組合せ分析表!$BP$73:$DC$73</c:f>
              <c:numCache>
                <c:formatCode>#,##0.0;"▲ "#,##0.0</c:formatCode>
                <c:ptCount val="40"/>
                <c:pt idx="0">
                  <c:v>130.5</c:v>
                </c:pt>
                <c:pt idx="8">
                  <c:v>142.4</c:v>
                </c:pt>
                <c:pt idx="16">
                  <c:v>135.6</c:v>
                </c:pt>
                <c:pt idx="24">
                  <c:v>133.80000000000001</c:v>
                </c:pt>
                <c:pt idx="32">
                  <c:v>122.3</c:v>
                </c:pt>
              </c:numCache>
            </c:numRef>
          </c:yVal>
          <c:smooth val="0"/>
          <c:extLst xmlns:c16r2="http://schemas.microsoft.com/office/drawing/2015/06/chart">
            <c:ext xmlns:c16="http://schemas.microsoft.com/office/drawing/2014/chart" uri="{C3380CC4-5D6E-409C-BE32-E72D297353CC}">
              <c16:uniqueId val="{00000009-E43D-4567-8422-F2F2F9EF1B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073238911793696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3D-4567-8422-F2F2F9EF1BF4}"/>
                </c:ext>
                <c:ext xmlns:c15="http://schemas.microsoft.com/office/drawing/2012/chart" uri="{CE6537A1-D6FC-4f65-9D91-7224C49458BB}">
                  <c15:layout/>
                  <c15:dlblFieldTable>
                    <c15:dlblFTEntry>
                      <c15:txfldGUID>{03136495-94C5-4E21-84C7-BE3E46538CA7}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3D-4567-8422-F2F2F9EF1BF4}"/>
                </c:ext>
                <c:ext xmlns:c15="http://schemas.microsoft.com/office/drawing/2012/chart" uri="{CE6537A1-D6FC-4f65-9D91-7224C49458BB}">
                  <c15:dlblFieldTable>
                    <c15:dlblFTEntry>
                      <c15:txfldGUID>{1E404DE6-BF34-4D82-99B8-47407682E2C4}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3D-4567-8422-F2F2F9EF1BF4}"/>
                </c:ext>
                <c:ext xmlns:c15="http://schemas.microsoft.com/office/drawing/2012/chart" uri="{CE6537A1-D6FC-4f65-9D91-7224C49458BB}">
                  <c15:dlblFieldTable>
                    <c15:dlblFTEntry>
                      <c15:txfldGUID>{989E4B94-347D-4266-9949-75B4D641A115}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3D-4567-8422-F2F2F9EF1BF4}"/>
                </c:ext>
                <c:ext xmlns:c15="http://schemas.microsoft.com/office/drawing/2012/chart" uri="{CE6537A1-D6FC-4f65-9D91-7224C49458BB}">
                  <c15:dlblFieldTable>
                    <c15:dlblFTEntry>
                      <c15:txfldGUID>{091DF684-F3BE-4114-8BFB-5450C2DEE776}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3D-4567-8422-F2F2F9EF1BF4}"/>
                </c:ext>
                <c:ext xmlns:c15="http://schemas.microsoft.com/office/drawing/2012/chart" uri="{CE6537A1-D6FC-4f65-9D91-7224C49458BB}">
                  <c15:dlblFieldTable>
                    <c15:dlblFTEntry>
                      <c15:txfldGUID>{37DDC541-4BAF-4663-AD44-3AA1B590F592}</c15:txfldGUID>
                      <c15:f>#REF!</c15:f>
                      <c15:dlblFieldTableCache>
                        <c:ptCount val="1"/>
                        <c:pt idx="0">
                          <c:v>#REF!</c:v>
                        </c:pt>
                      </c15:dlblFieldTableCache>
                    </c15:dlblFTEntry>
                  </c15:dlblFieldTable>
                  <c15:showDataLabelsRange val="0"/>
                </c:ext>
              </c:extLst>
            </c:dLbl>
            <c:dLbl>
              <c:idx val="8"/>
              <c:layout>
                <c:manualLayout>
                  <c:x val="-2.8829840147400729E-2"/>
                  <c:y val="-7.130214458866217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3D-4567-8422-F2F2F9EF1BF4}"/>
                </c:ext>
                <c:ext xmlns:c15="http://schemas.microsoft.com/office/drawing/2012/chart" uri="{CE6537A1-D6FC-4f65-9D91-7224C49458BB}">
                  <c15:layout/>
                  <c15:dlblFieldTable>
                    <c15:dlblFTEntry>
                      <c15:txfldGUID>{63D443D2-161F-4AB3-8BC0-03435E73EE63}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8.487989303428232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3D-4567-8422-F2F2F9EF1BF4}"/>
                </c:ext>
                <c:ext xmlns:c15="http://schemas.microsoft.com/office/drawing/2012/chart" uri="{CE6537A1-D6FC-4f65-9D91-7224C49458BB}">
                  <c15:layout/>
                  <c15:dlblFieldTable>
                    <c15:dlblFTEntry>
                      <c15:txfldGUID>{3C3894ED-E6E5-4412-8035-78F2F69D1677}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5.275181912272491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3D-4567-8422-F2F2F9EF1BF4}"/>
                </c:ext>
                <c:ext xmlns:c15="http://schemas.microsoft.com/office/drawing/2012/chart" uri="{CE6537A1-D6FC-4f65-9D91-7224C49458BB}">
                  <c15:layout/>
                  <c15:dlblFieldTable>
                    <c15:dlblFTEntry>
                      <c15:txfldGUID>{91315825-5710-4E25-A532-71E0D1966D41}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3D-4567-8422-F2F2F9EF1BF4}"/>
                </c:ext>
                <c:ext xmlns:c15="http://schemas.microsoft.com/office/drawing/2012/chart" uri="{CE6537A1-D6FC-4f65-9D91-7224C49458BB}">
                  <c15:layout/>
                  <c15:dlblFieldTable>
                    <c15:dlblFTEntry>
                      <c15:txfldGUID>{2426782E-EBF4-4177-908C-27AC216B807A}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E43D-4567-8422-F2F2F9EF1BF4}"/>
            </c:ext>
          </c:extLst>
        </c:ser>
        <c:dLbls>
          <c:showLegendKey val="0"/>
          <c:showVal val="1"/>
          <c:showCatName val="0"/>
          <c:showSerName val="0"/>
          <c:showPercent val="0"/>
          <c:showBubbleSize val="0"/>
        </c:dLbls>
        <c:axId val="580254688"/>
        <c:axId val="580250376"/>
      </c:scatterChart>
      <c:valAx>
        <c:axId val="580254688"/>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0250376"/>
        <c:crosses val="autoZero"/>
        <c:crossBetween val="midCat"/>
      </c:valAx>
      <c:valAx>
        <c:axId val="580250376"/>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0254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過去に実施した大型事業のために起こした地方債残額が多額なことから公債費も大きなものとなっている。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年度以降、地方債の発行抑制を進めており、</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年度のピークを境に公債費は減少しており、今後とも公債費の適正化を図るよう努める。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年度以降、財政の健全化に向け地方債の発行抑制を推進していることから、将来負担額が徐々に減少している。今後、老朽化等に伴う施設更新等が見込まれるが、将来負担率の低減に努める。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主に公共施設整備基金と森林環境譲与税基金への積立により、基金の総額が増額された。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全会計を通じた剰余の確保と基金残高のバランスを図り、健全な財政運営に努める。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公共施設整備基金は、公共施設の整備には多額の費用が必要となることから、必要経費の財源に充てる。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人材育成基金は、活力と魅力に満ちたまちづくりを行うための人材育成事業の推進に必要な経費の財源に充てる。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社会福祉振興基金は、在宅福祉の普及向上、健康と生きがいづくり推進、その他の地域福祉の推進など、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社会福祉事業の振興に要する経費の財源に充てる。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公共施設整備基金に市民からの寄付金を積み立てたことによるものと、深川市森林環境譲与税基金に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年度の森林環境譲与税全額を積み立てたことによるもの。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年度以降、地方債の発行抑制を進めており、今後とも公債費の適正化を図るよう努める。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有形固定資産減価償却率は類似団体より低くなっている。これは、令和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年度までに新中央保育園や農畜産物処理加工施設等の比較的大きい建築があったことが主要因と考えられる。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しかし、依然として老朽化が進んでいる公共施設は多いため、令和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年度中に改定予定の公共施設等総合管理計画に基づき、適正な管理に努める。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9" name="楕円 78"/>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0"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138811</xdr:rowOff>
    </xdr:from>
    <xdr:to>
      <xdr:col>7</xdr:col>
      <xdr:colOff>187325</xdr:colOff>
      <xdr:row>30</xdr:row>
      <xdr:rowOff>68961</xdr:rowOff>
    </xdr:to>
    <xdr:sp macro="" textlink="">
      <xdr:nvSpPr>
        <xdr:cNvPr id="81" name="楕円 80"/>
        <xdr:cNvSpPr/>
      </xdr:nvSpPr>
      <xdr:spPr>
        <a:xfrm>
          <a:off x="1714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161942</xdr:rowOff>
    </xdr:from>
    <xdr:ext cx="405111" cy="259045"/>
    <xdr:sp macro="" textlink="">
      <xdr:nvSpPr>
        <xdr:cNvPr id="82"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3"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4"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85"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60088</xdr:rowOff>
    </xdr:from>
    <xdr:ext cx="405111" cy="259045"/>
    <xdr:sp macro="" textlink="">
      <xdr:nvSpPr>
        <xdr:cNvPr id="86" name="n_4mainValue有形固定資産減価償却率"/>
        <xdr:cNvSpPr txBox="1"/>
      </xdr:nvSpPr>
      <xdr:spPr>
        <a:xfrm>
          <a:off x="1562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債務償還比率は全国平均、北海道平均と比較しても平均的であり、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計画的な起債、債務負担行為などの財政運営により、引き続き将来負担額の抑制に努める。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17" name="直線コネクタ 11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1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19" name="直線コネクタ 11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1" name="直線コネクタ 12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3" name="フローチャート: 判断 12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4" name="フローチャート: 判断 12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5" name="フローチャート: 判断 12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6" name="フローチャート: 判断 12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27" name="フローチャート: 判断 12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165850</xdr:rowOff>
    </xdr:from>
    <xdr:to>
      <xdr:col>76</xdr:col>
      <xdr:colOff>73025</xdr:colOff>
      <xdr:row>30</xdr:row>
      <xdr:rowOff>96000</xdr:rowOff>
    </xdr:to>
    <xdr:sp macro="" textlink="">
      <xdr:nvSpPr>
        <xdr:cNvPr id="133" name="楕円 132"/>
        <xdr:cNvSpPr/>
      </xdr:nvSpPr>
      <xdr:spPr>
        <a:xfrm>
          <a:off x="14744700" y="59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144277</xdr:rowOff>
    </xdr:from>
    <xdr:ext cx="469744" cy="259045"/>
    <xdr:sp macro="" textlink="">
      <xdr:nvSpPr>
        <xdr:cNvPr id="134" name="債務償還比率該当値テキスト"/>
        <xdr:cNvSpPr txBox="1"/>
      </xdr:nvSpPr>
      <xdr:spPr>
        <a:xfrm>
          <a:off x="14846300" y="58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569</xdr:rowOff>
    </xdr:from>
    <xdr:to>
      <xdr:col>72</xdr:col>
      <xdr:colOff>123825</xdr:colOff>
      <xdr:row>30</xdr:row>
      <xdr:rowOff>102169</xdr:rowOff>
    </xdr:to>
    <xdr:sp macro="" textlink="">
      <xdr:nvSpPr>
        <xdr:cNvPr id="135" name="楕円 134"/>
        <xdr:cNvSpPr/>
      </xdr:nvSpPr>
      <xdr:spPr>
        <a:xfrm>
          <a:off x="14033500" y="5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45200</xdr:rowOff>
    </xdr:from>
    <xdr:to>
      <xdr:col>76</xdr:col>
      <xdr:colOff>22225</xdr:colOff>
      <xdr:row>30</xdr:row>
      <xdr:rowOff>51369</xdr:rowOff>
    </xdr:to>
    <xdr:cxnSp macro="">
      <xdr:nvCxnSpPr>
        <xdr:cNvPr id="136" name="直線コネクタ 135"/>
        <xdr:cNvCxnSpPr/>
      </xdr:nvCxnSpPr>
      <xdr:spPr>
        <a:xfrm flipV="1">
          <a:off x="14084300" y="5960225"/>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129866</xdr:rowOff>
    </xdr:from>
    <xdr:to>
      <xdr:col>68</xdr:col>
      <xdr:colOff>123825</xdr:colOff>
      <xdr:row>30</xdr:row>
      <xdr:rowOff>60016</xdr:rowOff>
    </xdr:to>
    <xdr:sp macro="" textlink="">
      <xdr:nvSpPr>
        <xdr:cNvPr id="137" name="楕円 136"/>
        <xdr:cNvSpPr/>
      </xdr:nvSpPr>
      <xdr:spPr>
        <a:xfrm>
          <a:off x="13271500" y="58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9216</xdr:rowOff>
    </xdr:from>
    <xdr:to>
      <xdr:col>72</xdr:col>
      <xdr:colOff>73025</xdr:colOff>
      <xdr:row>30</xdr:row>
      <xdr:rowOff>51369</xdr:rowOff>
    </xdr:to>
    <xdr:cxnSp macro="">
      <xdr:nvCxnSpPr>
        <xdr:cNvPr id="138" name="直線コネクタ 137"/>
        <xdr:cNvCxnSpPr/>
      </xdr:nvCxnSpPr>
      <xdr:spPr>
        <a:xfrm>
          <a:off x="13322300" y="5924241"/>
          <a:ext cx="762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147858</xdr:rowOff>
    </xdr:from>
    <xdr:to>
      <xdr:col>64</xdr:col>
      <xdr:colOff>123825</xdr:colOff>
      <xdr:row>30</xdr:row>
      <xdr:rowOff>78008</xdr:rowOff>
    </xdr:to>
    <xdr:sp macro="" textlink="">
      <xdr:nvSpPr>
        <xdr:cNvPr id="139" name="楕円 138"/>
        <xdr:cNvSpPr/>
      </xdr:nvSpPr>
      <xdr:spPr>
        <a:xfrm>
          <a:off x="12509500" y="58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9216</xdr:rowOff>
    </xdr:from>
    <xdr:to>
      <xdr:col>68</xdr:col>
      <xdr:colOff>73025</xdr:colOff>
      <xdr:row>30</xdr:row>
      <xdr:rowOff>27208</xdr:rowOff>
    </xdr:to>
    <xdr:cxnSp macro="">
      <xdr:nvCxnSpPr>
        <xdr:cNvPr id="140" name="直線コネクタ 139"/>
        <xdr:cNvCxnSpPr/>
      </xdr:nvCxnSpPr>
      <xdr:spPr>
        <a:xfrm flipV="1">
          <a:off x="12560300" y="592424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137269</xdr:rowOff>
    </xdr:from>
    <xdr:to>
      <xdr:col>60</xdr:col>
      <xdr:colOff>123825</xdr:colOff>
      <xdr:row>30</xdr:row>
      <xdr:rowOff>67419</xdr:rowOff>
    </xdr:to>
    <xdr:sp macro="" textlink="">
      <xdr:nvSpPr>
        <xdr:cNvPr id="141" name="楕円 140"/>
        <xdr:cNvSpPr/>
      </xdr:nvSpPr>
      <xdr:spPr>
        <a:xfrm>
          <a:off x="11747500" y="5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16619</xdr:rowOff>
    </xdr:from>
    <xdr:to>
      <xdr:col>64</xdr:col>
      <xdr:colOff>73025</xdr:colOff>
      <xdr:row>30</xdr:row>
      <xdr:rowOff>27208</xdr:rowOff>
    </xdr:to>
    <xdr:cxnSp macro="">
      <xdr:nvCxnSpPr>
        <xdr:cNvPr id="142" name="直線コネクタ 141"/>
        <xdr:cNvCxnSpPr/>
      </xdr:nvCxnSpPr>
      <xdr:spPr>
        <a:xfrm>
          <a:off x="11798300" y="5931644"/>
          <a:ext cx="762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4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4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4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4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118696</xdr:rowOff>
    </xdr:from>
    <xdr:ext cx="469744" cy="259045"/>
    <xdr:sp macro="" textlink="">
      <xdr:nvSpPr>
        <xdr:cNvPr id="147" name="n_1mainValue債務償還比率"/>
        <xdr:cNvSpPr txBox="1"/>
      </xdr:nvSpPr>
      <xdr:spPr>
        <a:xfrm>
          <a:off x="13836727" y="56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76543</xdr:rowOff>
    </xdr:from>
    <xdr:ext cx="469744" cy="259045"/>
    <xdr:sp macro="" textlink="">
      <xdr:nvSpPr>
        <xdr:cNvPr id="148" name="n_2mainValue債務償還比率"/>
        <xdr:cNvSpPr txBox="1"/>
      </xdr:nvSpPr>
      <xdr:spPr>
        <a:xfrm>
          <a:off x="13087427" y="56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94535</xdr:rowOff>
    </xdr:from>
    <xdr:ext cx="469744" cy="259045"/>
    <xdr:sp macro="" textlink="">
      <xdr:nvSpPr>
        <xdr:cNvPr id="149" name="n_3mainValue債務償還比率"/>
        <xdr:cNvSpPr txBox="1"/>
      </xdr:nvSpPr>
      <xdr:spPr>
        <a:xfrm>
          <a:off x="12325427" y="56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83946</xdr:rowOff>
    </xdr:from>
    <xdr:ext cx="469744" cy="259045"/>
    <xdr:sp macro="" textlink="">
      <xdr:nvSpPr>
        <xdr:cNvPr id="150" name="n_4mainValue債務償還比率"/>
        <xdr:cNvSpPr txBox="1"/>
      </xdr:nvSpPr>
      <xdr:spPr>
        <a:xfrm>
          <a:off x="11563427" y="5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xdr:cNvSpPr txBox="1"/>
      </xdr:nvSpPr>
      <xdr:spPr>
        <a:xfrm>
          <a:off x="4673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130175</xdr:rowOff>
    </xdr:from>
    <xdr:to>
      <xdr:col>6</xdr:col>
      <xdr:colOff>38100</xdr:colOff>
      <xdr:row>40</xdr:row>
      <xdr:rowOff>60325</xdr:rowOff>
    </xdr:to>
    <xdr:sp macro="" textlink="">
      <xdr:nvSpPr>
        <xdr:cNvPr id="75" name="楕円 74"/>
        <xdr:cNvSpPr/>
      </xdr:nvSpPr>
      <xdr:spPr>
        <a:xfrm>
          <a:off x="1079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59707</xdr:rowOff>
    </xdr:from>
    <xdr:ext cx="405111" cy="259045"/>
    <xdr:sp macro="" textlink="">
      <xdr:nvSpPr>
        <xdr:cNvPr id="76"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7"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8"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79"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51452</xdr:rowOff>
    </xdr:from>
    <xdr:ext cx="405111" cy="259045"/>
    <xdr:sp macro="" textlink="">
      <xdr:nvSpPr>
        <xdr:cNvPr id="80" name="n_4mainValue【道路】&#10;有形固定資産減価償却率"/>
        <xdr:cNvSpPr txBox="1"/>
      </xdr:nvSpPr>
      <xdr:spPr>
        <a:xfrm>
          <a:off x="927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0" name="テキスト ボックス 9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6" name="直線コネクタ 10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0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08" name="直線コネクタ 10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0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0" name="直線コネクタ 10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2" name="フローチャート: 判断 11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3" name="フローチャート: 判断 11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4" name="フローチャート: 判断 11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5" name="フローチャート: 判断 11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6" name="フローチャート: 判断 11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8560</xdr:rowOff>
    </xdr:from>
    <xdr:to>
      <xdr:col>55</xdr:col>
      <xdr:colOff>50800</xdr:colOff>
      <xdr:row>40</xdr:row>
      <xdr:rowOff>110160</xdr:rowOff>
    </xdr:to>
    <xdr:sp macro="" textlink="">
      <xdr:nvSpPr>
        <xdr:cNvPr id="122" name="楕円 121"/>
        <xdr:cNvSpPr/>
      </xdr:nvSpPr>
      <xdr:spPr>
        <a:xfrm>
          <a:off x="10426700" y="68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31437</xdr:rowOff>
    </xdr:from>
    <xdr:ext cx="534377" cy="259045"/>
    <xdr:sp macro="" textlink="">
      <xdr:nvSpPr>
        <xdr:cNvPr id="123" name="【道路】&#10;一人当たり延長該当値テキスト"/>
        <xdr:cNvSpPr txBox="1"/>
      </xdr:nvSpPr>
      <xdr:spPr>
        <a:xfrm>
          <a:off x="10515600" y="67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34882</xdr:rowOff>
    </xdr:from>
    <xdr:to>
      <xdr:col>36</xdr:col>
      <xdr:colOff>165100</xdr:colOff>
      <xdr:row>40</xdr:row>
      <xdr:rowOff>136482</xdr:rowOff>
    </xdr:to>
    <xdr:sp macro="" textlink="">
      <xdr:nvSpPr>
        <xdr:cNvPr id="124" name="楕円 123"/>
        <xdr:cNvSpPr/>
      </xdr:nvSpPr>
      <xdr:spPr>
        <a:xfrm>
          <a:off x="6921500" y="68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51957</xdr:rowOff>
    </xdr:from>
    <xdr:ext cx="534377" cy="259045"/>
    <xdr:sp macro="" textlink="">
      <xdr:nvSpPr>
        <xdr:cNvPr id="125"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26"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27"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28"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153009</xdr:rowOff>
    </xdr:from>
    <xdr:ext cx="534377" cy="259045"/>
    <xdr:sp macro="" textlink="">
      <xdr:nvSpPr>
        <xdr:cNvPr id="129" name="n_4mainValue【道路】&#10;一人当たり延長"/>
        <xdr:cNvSpPr txBox="1"/>
      </xdr:nvSpPr>
      <xdr:spPr>
        <a:xfrm>
          <a:off x="6705111" y="66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0" name="テキスト ボックス 14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53" name="直線コネクタ 15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5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55" name="直線コネクタ 15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5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7" name="直線コネクタ 15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5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59" name="フローチャート: 判断 15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60" name="フローチャート: 判断 15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61" name="フローチャート: 判断 16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62" name="フローチャート: 判断 16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63" name="フローチャート: 判断 16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69" name="楕円 168"/>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156862</xdr:rowOff>
    </xdr:from>
    <xdr:ext cx="405111" cy="259045"/>
    <xdr:sp macro="" textlink="">
      <xdr:nvSpPr>
        <xdr:cNvPr id="170" name="【橋りょう・トンネル】&#10;有形固定資産減価償却率該当値テキスト"/>
        <xdr:cNvSpPr txBox="1"/>
      </xdr:nvSpPr>
      <xdr:spPr>
        <a:xfrm>
          <a:off x="4673600" y="1044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17780</xdr:rowOff>
    </xdr:from>
    <xdr:to>
      <xdr:col>6</xdr:col>
      <xdr:colOff>38100</xdr:colOff>
      <xdr:row>61</xdr:row>
      <xdr:rowOff>119380</xdr:rowOff>
    </xdr:to>
    <xdr:sp macro="" textlink="">
      <xdr:nvSpPr>
        <xdr:cNvPr id="171" name="楕円 170"/>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103522</xdr:rowOff>
    </xdr:from>
    <xdr:ext cx="405111" cy="259045"/>
    <xdr:sp macro="" textlink="">
      <xdr:nvSpPr>
        <xdr:cNvPr id="172"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73"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74"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75"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135907</xdr:rowOff>
    </xdr:from>
    <xdr:ext cx="405111" cy="259045"/>
    <xdr:sp macro="" textlink="">
      <xdr:nvSpPr>
        <xdr:cNvPr id="176" name="n_4mainValue【橋りょう・トンネル】&#10;有形固定資産減価償却率"/>
        <xdr:cNvSpPr txBox="1"/>
      </xdr:nvSpPr>
      <xdr:spPr>
        <a:xfrm>
          <a:off x="927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00" name="直線コネクタ 19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0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02" name="直線コネクタ 20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0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04" name="直線コネクタ 20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0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06" name="フローチャート: 判断 20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07" name="フローチャート: 判断 20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08" name="フローチャート: 判断 20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09" name="フローチャート: 判断 20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10" name="フローチャート: 判断 20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49333</xdr:rowOff>
    </xdr:from>
    <xdr:to>
      <xdr:col>55</xdr:col>
      <xdr:colOff>50800</xdr:colOff>
      <xdr:row>60</xdr:row>
      <xdr:rowOff>150933</xdr:rowOff>
    </xdr:to>
    <xdr:sp macro="" textlink="">
      <xdr:nvSpPr>
        <xdr:cNvPr id="216" name="楕円 215"/>
        <xdr:cNvSpPr/>
      </xdr:nvSpPr>
      <xdr:spPr>
        <a:xfrm>
          <a:off x="10426700" y="103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72210</xdr:rowOff>
    </xdr:from>
    <xdr:ext cx="599010" cy="259045"/>
    <xdr:sp macro="" textlink="">
      <xdr:nvSpPr>
        <xdr:cNvPr id="217" name="【橋りょう・トンネル】&#10;一人当たり有形固定資産（償却資産）額該当値テキスト"/>
        <xdr:cNvSpPr txBox="1"/>
      </xdr:nvSpPr>
      <xdr:spPr>
        <a:xfrm>
          <a:off x="10515600" y="101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100898</xdr:rowOff>
    </xdr:from>
    <xdr:to>
      <xdr:col>36</xdr:col>
      <xdr:colOff>165100</xdr:colOff>
      <xdr:row>61</xdr:row>
      <xdr:rowOff>31048</xdr:rowOff>
    </xdr:to>
    <xdr:sp macro="" textlink="">
      <xdr:nvSpPr>
        <xdr:cNvPr id="218" name="楕円 217"/>
        <xdr:cNvSpPr/>
      </xdr:nvSpPr>
      <xdr:spPr>
        <a:xfrm>
          <a:off x="6921500" y="103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37583</xdr:rowOff>
    </xdr:from>
    <xdr:ext cx="599010" cy="259045"/>
    <xdr:sp macro="" textlink="">
      <xdr:nvSpPr>
        <xdr:cNvPr id="219"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20"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21"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22"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47575</xdr:rowOff>
    </xdr:from>
    <xdr:ext cx="599010" cy="259045"/>
    <xdr:sp macro="" textlink="">
      <xdr:nvSpPr>
        <xdr:cNvPr id="223" name="n_4mainValue【橋りょう・トンネル】&#10;一人当たり有形固定資産（償却資産）額"/>
        <xdr:cNvSpPr txBox="1"/>
      </xdr:nvSpPr>
      <xdr:spPr>
        <a:xfrm>
          <a:off x="6672795" y="1016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48" name="直線コネクタ 24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0" name="直線コネクタ 24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5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52" name="直線コネクタ 25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4" name="フローチャート: 判断 25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55" name="フローチャート: 判断 25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56" name="フローチャート: 判断 25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57" name="フローチャート: 判断 25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58" name="フローチャート: 判断 25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64" name="楕円 263"/>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65" name="【公営住宅】&#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21589</xdr:rowOff>
    </xdr:from>
    <xdr:to>
      <xdr:col>6</xdr:col>
      <xdr:colOff>38100</xdr:colOff>
      <xdr:row>80</xdr:row>
      <xdr:rowOff>123189</xdr:rowOff>
    </xdr:to>
    <xdr:sp macro="" textlink="">
      <xdr:nvSpPr>
        <xdr:cNvPr id="266" name="楕円 265"/>
        <xdr:cNvSpPr/>
      </xdr:nvSpPr>
      <xdr:spPr>
        <a:xfrm>
          <a:off x="107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67"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68"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6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270"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271" name="n_4mainValue【公営住宅】&#10;有形固定資産減価償却率"/>
        <xdr:cNvSpPr txBox="1"/>
      </xdr:nvSpPr>
      <xdr:spPr>
        <a:xfrm>
          <a:off x="927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5" name="テキスト ボックス 28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7" name="テキスト ボックス 28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9" name="テキスト ボックス 28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93" name="直線コネクタ 29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9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95" name="直線コネクタ 29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9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97" name="直線コネクタ 29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29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99" name="フローチャート: 判断 29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00" name="フローチャート: 判断 29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01" name="フローチャート: 判断 30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02" name="フローチャート: 判断 30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03" name="フローチャート: 判断 30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40336</xdr:rowOff>
    </xdr:from>
    <xdr:to>
      <xdr:col>55</xdr:col>
      <xdr:colOff>50800</xdr:colOff>
      <xdr:row>85</xdr:row>
      <xdr:rowOff>141936</xdr:rowOff>
    </xdr:to>
    <xdr:sp macro="" textlink="">
      <xdr:nvSpPr>
        <xdr:cNvPr id="309" name="楕円 308"/>
        <xdr:cNvSpPr/>
      </xdr:nvSpPr>
      <xdr:spPr>
        <a:xfrm>
          <a:off x="104267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171163</xdr:rowOff>
    </xdr:from>
    <xdr:ext cx="469744" cy="259045"/>
    <xdr:sp macro="" textlink="">
      <xdr:nvSpPr>
        <xdr:cNvPr id="310" name="【公営住宅】&#10;一人当たり面積該当値テキスト"/>
        <xdr:cNvSpPr txBox="1"/>
      </xdr:nvSpPr>
      <xdr:spPr>
        <a:xfrm>
          <a:off x="10515600" y="144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47375</xdr:rowOff>
    </xdr:from>
    <xdr:to>
      <xdr:col>36</xdr:col>
      <xdr:colOff>165100</xdr:colOff>
      <xdr:row>85</xdr:row>
      <xdr:rowOff>148975</xdr:rowOff>
    </xdr:to>
    <xdr:sp macro="" textlink="">
      <xdr:nvSpPr>
        <xdr:cNvPr id="311" name="楕円 310"/>
        <xdr:cNvSpPr/>
      </xdr:nvSpPr>
      <xdr:spPr>
        <a:xfrm>
          <a:off x="6921500" y="14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47134</xdr:rowOff>
    </xdr:from>
    <xdr:ext cx="469744" cy="259045"/>
    <xdr:sp macro="" textlink="">
      <xdr:nvSpPr>
        <xdr:cNvPr id="312"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13"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14"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15"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165502</xdr:rowOff>
    </xdr:from>
    <xdr:ext cx="469744" cy="259045"/>
    <xdr:sp macro="" textlink="">
      <xdr:nvSpPr>
        <xdr:cNvPr id="316" name="n_4mainValue【公営住宅】&#10;一人当たり面積"/>
        <xdr:cNvSpPr txBox="1"/>
      </xdr:nvSpPr>
      <xdr:spPr>
        <a:xfrm>
          <a:off x="6737427" y="143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5" name="テキスト ボックス 34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5" name="テキスト ボックス 35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58" name="直線コネクタ 35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0" name="直線コネクタ 35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6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62" name="直線コネクタ 36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36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64" name="フローチャート: 判断 36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65" name="フローチャート: 判断 36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66" name="フローチャート: 判断 36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67" name="フローチャート: 判断 36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68" name="フローチャート: 判断 36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22134</xdr:rowOff>
    </xdr:from>
    <xdr:to>
      <xdr:col>85</xdr:col>
      <xdr:colOff>177800</xdr:colOff>
      <xdr:row>34</xdr:row>
      <xdr:rowOff>123734</xdr:rowOff>
    </xdr:to>
    <xdr:sp macro="" textlink="">
      <xdr:nvSpPr>
        <xdr:cNvPr id="374" name="楕円 373"/>
        <xdr:cNvSpPr/>
      </xdr:nvSpPr>
      <xdr:spPr>
        <a:xfrm>
          <a:off x="16268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45011</xdr:rowOff>
    </xdr:from>
    <xdr:ext cx="405111" cy="259045"/>
    <xdr:sp macro="" textlink="">
      <xdr:nvSpPr>
        <xdr:cNvPr id="375" name="【認定こども園・幼稚園・保育所】&#10;有形固定資産減価償却率該当値テキスト"/>
        <xdr:cNvSpPr txBox="1"/>
      </xdr:nvSpPr>
      <xdr:spPr>
        <a:xfrm>
          <a:off x="16357600"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42</xdr:row>
      <xdr:rowOff>41728</xdr:rowOff>
    </xdr:from>
    <xdr:to>
      <xdr:col>67</xdr:col>
      <xdr:colOff>101600</xdr:colOff>
      <xdr:row>42</xdr:row>
      <xdr:rowOff>143328</xdr:rowOff>
    </xdr:to>
    <xdr:sp macro="" textlink="">
      <xdr:nvSpPr>
        <xdr:cNvPr id="376" name="楕円 375"/>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377"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378"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79"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380"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381"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07" name="直線コネクタ 40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0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09" name="直線コネクタ 40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1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11" name="直線コネクタ 41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1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13" name="フローチャート: 判断 41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14" name="フローチャート: 判断 41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15" name="フローチャート: 判断 41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16" name="フローチャート: 判断 41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17" name="フローチャート: 判断 41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423" name="楕円 422"/>
        <xdr:cNvSpPr/>
      </xdr:nvSpPr>
      <xdr:spPr>
        <a:xfrm>
          <a:off x="22110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26687</xdr:rowOff>
    </xdr:from>
    <xdr:ext cx="469744" cy="259045"/>
    <xdr:sp macro="" textlink="">
      <xdr:nvSpPr>
        <xdr:cNvPr id="424" name="【認定こども園・幼稚園・保育所】&#10;一人当たり面積該当値テキスト"/>
        <xdr:cNvSpPr txBox="1"/>
      </xdr:nvSpPr>
      <xdr:spPr>
        <a:xfrm>
          <a:off x="2219960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82550</xdr:rowOff>
    </xdr:from>
    <xdr:to>
      <xdr:col>98</xdr:col>
      <xdr:colOff>38100</xdr:colOff>
      <xdr:row>42</xdr:row>
      <xdr:rowOff>12700</xdr:rowOff>
    </xdr:to>
    <xdr:sp macro="" textlink="">
      <xdr:nvSpPr>
        <xdr:cNvPr id="425" name="楕円 424"/>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26"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27"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28"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29"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3827</xdr:rowOff>
    </xdr:from>
    <xdr:ext cx="469744" cy="259045"/>
    <xdr:sp macro="" textlink="">
      <xdr:nvSpPr>
        <xdr:cNvPr id="430" name="n_4mainValue【認定こども園・幼稚園・保育所】&#10;一人当たり面積"/>
        <xdr:cNvSpPr txBox="1"/>
      </xdr:nvSpPr>
      <xdr:spPr>
        <a:xfrm>
          <a:off x="18421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1" name="テキスト ボックス 44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3" name="テキスト ボックス 44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3" name="テキスト ボックス 45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55" name="直線コネクタ 45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5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57" name="直線コネクタ 45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5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59" name="直線コネクタ 45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2" name="フローチャート: 判断 46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63" name="フローチャート: 判断 46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64" name="フローチャート: 判断 46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65" name="フローチャート: 判断 46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71" name="楕円 470"/>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72"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40640</xdr:rowOff>
    </xdr:from>
    <xdr:to>
      <xdr:col>67</xdr:col>
      <xdr:colOff>101600</xdr:colOff>
      <xdr:row>59</xdr:row>
      <xdr:rowOff>142240</xdr:rowOff>
    </xdr:to>
    <xdr:sp macro="" textlink="">
      <xdr:nvSpPr>
        <xdr:cNvPr id="473" name="楕円 472"/>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474"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7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76"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477"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478" name="n_4mainValue【学校施設】&#10;有形固定資産減価償却率"/>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02" name="直線コネクタ 50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0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04" name="直線コネクタ 50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0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06" name="直線コネクタ 50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8" name="フローチャート: 判断 50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09" name="フローチャート: 判断 50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10" name="フローチャート: 判断 50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11" name="フローチャート: 判断 51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12" name="フローチャート: 判断 51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18" name="楕円 517"/>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11574</xdr:rowOff>
    </xdr:from>
    <xdr:ext cx="469744" cy="259045"/>
    <xdr:sp macro="" textlink="">
      <xdr:nvSpPr>
        <xdr:cNvPr id="519" name="【学校施設】&#10;一人当たり面積該当値テキスト"/>
        <xdr:cNvSpPr txBox="1"/>
      </xdr:nvSpPr>
      <xdr:spPr>
        <a:xfrm>
          <a:off x="22199600" y="1064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101029</xdr:rowOff>
    </xdr:from>
    <xdr:to>
      <xdr:col>98</xdr:col>
      <xdr:colOff>38100</xdr:colOff>
      <xdr:row>63</xdr:row>
      <xdr:rowOff>31179</xdr:rowOff>
    </xdr:to>
    <xdr:sp macro="" textlink="">
      <xdr:nvSpPr>
        <xdr:cNvPr id="520" name="楕円 519"/>
        <xdr:cNvSpPr/>
      </xdr:nvSpPr>
      <xdr:spPr>
        <a:xfrm>
          <a:off x="18605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52658</xdr:rowOff>
    </xdr:from>
    <xdr:ext cx="469744" cy="259045"/>
    <xdr:sp macro="" textlink="">
      <xdr:nvSpPr>
        <xdr:cNvPr id="521"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22"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23"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24"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22306</xdr:rowOff>
    </xdr:from>
    <xdr:ext cx="469744" cy="259045"/>
    <xdr:sp macro="" textlink="">
      <xdr:nvSpPr>
        <xdr:cNvPr id="525" name="n_4mainValue【学校施設】&#10;一人当たり面積"/>
        <xdr:cNvSpPr txBox="1"/>
      </xdr:nvSpPr>
      <xdr:spPr>
        <a:xfrm>
          <a:off x="1842142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51" name="直線コネクタ 5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55" name="直線コネクタ 5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5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57" name="フローチャート: 判断 5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8" name="フローチャート: 判断 5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9" name="フローチャート: 判断 5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60" name="フローチャート: 判断 5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61" name="フローチャート: 判断 5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3629</xdr:rowOff>
    </xdr:from>
    <xdr:to>
      <xdr:col>85</xdr:col>
      <xdr:colOff>177800</xdr:colOff>
      <xdr:row>84</xdr:row>
      <xdr:rowOff>105229</xdr:rowOff>
    </xdr:to>
    <xdr:sp macro="" textlink="">
      <xdr:nvSpPr>
        <xdr:cNvPr id="567" name="楕円 566"/>
        <xdr:cNvSpPr/>
      </xdr:nvSpPr>
      <xdr:spPr>
        <a:xfrm>
          <a:off x="16268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153506</xdr:rowOff>
    </xdr:from>
    <xdr:ext cx="405111" cy="259045"/>
    <xdr:sp macro="" textlink="">
      <xdr:nvSpPr>
        <xdr:cNvPr id="568" name="【児童館】&#10;有形固定資産減価償却率該当値テキスト"/>
        <xdr:cNvSpPr txBox="1"/>
      </xdr:nvSpPr>
      <xdr:spPr>
        <a:xfrm>
          <a:off x="16357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44450</xdr:rowOff>
    </xdr:from>
    <xdr:to>
      <xdr:col>67</xdr:col>
      <xdr:colOff>101600</xdr:colOff>
      <xdr:row>83</xdr:row>
      <xdr:rowOff>146050</xdr:rowOff>
    </xdr:to>
    <xdr:sp macro="" textlink="">
      <xdr:nvSpPr>
        <xdr:cNvPr id="569" name="楕円 568"/>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570"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571"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572"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73"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574" name="n_4mainValue【児童館】&#10;有形固定資産減価償却率"/>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598" name="直線コネクタ 59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59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00" name="直線コネクタ 59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0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02" name="直線コネクタ 60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0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4" name="フローチャート: 判断 60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5" name="フローチャート: 判断 60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06" name="フローチャート: 判断 60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07" name="フローチャート: 判断 60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08" name="フローチャート: 判断 60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614" name="楕円 613"/>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615" name="【児童館】&#10;一人当たり面積該当値テキスト"/>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76200</xdr:rowOff>
    </xdr:from>
    <xdr:to>
      <xdr:col>98</xdr:col>
      <xdr:colOff>38100</xdr:colOff>
      <xdr:row>85</xdr:row>
      <xdr:rowOff>6350</xdr:rowOff>
    </xdr:to>
    <xdr:sp macro="" textlink="">
      <xdr:nvSpPr>
        <xdr:cNvPr id="616" name="楕円 615"/>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17"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18"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19"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620"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621" name="n_4mainValue【児童館】&#10;一人当たり面積"/>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4" name="テキスト ボックス 6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2" name="テキスト ボックス 6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4" name="テキスト ボックス 64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46" name="直線コネクタ 64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8" name="直線コネクタ 64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4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50" name="直線コネクタ 64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5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52" name="フローチャート: 判断 65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53" name="フローチャート: 判断 65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54" name="フローチャート: 判断 65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55" name="フローチャート: 判断 65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56" name="フローチャート: 判断 65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xdr:rowOff>
    </xdr:from>
    <xdr:to>
      <xdr:col>85</xdr:col>
      <xdr:colOff>177800</xdr:colOff>
      <xdr:row>107</xdr:row>
      <xdr:rowOff>109855</xdr:rowOff>
    </xdr:to>
    <xdr:sp macro="" textlink="">
      <xdr:nvSpPr>
        <xdr:cNvPr id="662" name="楕円 661"/>
        <xdr:cNvSpPr/>
      </xdr:nvSpPr>
      <xdr:spPr>
        <a:xfrm>
          <a:off x="16268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158132</xdr:rowOff>
    </xdr:from>
    <xdr:ext cx="405111" cy="259045"/>
    <xdr:sp macro="" textlink="">
      <xdr:nvSpPr>
        <xdr:cNvPr id="663" name="【公民館】&#10;有形固定資産減価償却率該当値テキスト"/>
        <xdr:cNvSpPr txBox="1"/>
      </xdr:nvSpPr>
      <xdr:spPr>
        <a:xfrm>
          <a:off x="16357600"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27305</xdr:rowOff>
    </xdr:from>
    <xdr:to>
      <xdr:col>67</xdr:col>
      <xdr:colOff>101600</xdr:colOff>
      <xdr:row>106</xdr:row>
      <xdr:rowOff>128905</xdr:rowOff>
    </xdr:to>
    <xdr:sp macro="" textlink="">
      <xdr:nvSpPr>
        <xdr:cNvPr id="664" name="楕円 663"/>
        <xdr:cNvSpPr/>
      </xdr:nvSpPr>
      <xdr:spPr>
        <a:xfrm>
          <a:off x="1276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69232</xdr:rowOff>
    </xdr:from>
    <xdr:ext cx="405111" cy="259045"/>
    <xdr:sp macro="" textlink="">
      <xdr:nvSpPr>
        <xdr:cNvPr id="665"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66"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67"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68"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120032</xdr:rowOff>
    </xdr:from>
    <xdr:ext cx="405111" cy="259045"/>
    <xdr:sp macro="" textlink="">
      <xdr:nvSpPr>
        <xdr:cNvPr id="669" name="n_4mainValue【公民館】&#10;有形固定資産減価償却率"/>
        <xdr:cNvSpPr txBox="1"/>
      </xdr:nvSpPr>
      <xdr:spPr>
        <a:xfrm>
          <a:off x="12611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93" name="直線コネクタ 69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9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95" name="直線コネクタ 69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9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97" name="直線コネクタ 69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9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99" name="フローチャート: 判断 69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00" name="フローチャート: 判断 69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01" name="フローチャート: 判断 70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02" name="フローチャート: 判断 70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03" name="フローチャート: 判断 70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86361</xdr:rowOff>
    </xdr:from>
    <xdr:to>
      <xdr:col>116</xdr:col>
      <xdr:colOff>114300</xdr:colOff>
      <xdr:row>108</xdr:row>
      <xdr:rowOff>16511</xdr:rowOff>
    </xdr:to>
    <xdr:sp macro="" textlink="">
      <xdr:nvSpPr>
        <xdr:cNvPr id="709" name="楕円 708"/>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64788</xdr:rowOff>
    </xdr:from>
    <xdr:ext cx="469744" cy="259045"/>
    <xdr:sp macro="" textlink="">
      <xdr:nvSpPr>
        <xdr:cNvPr id="710" name="【公民館】&#10;一人当たり面積該当値テキスト"/>
        <xdr:cNvSpPr txBox="1"/>
      </xdr:nvSpPr>
      <xdr:spPr>
        <a:xfrm>
          <a:off x="22199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99695</xdr:rowOff>
    </xdr:from>
    <xdr:to>
      <xdr:col>98</xdr:col>
      <xdr:colOff>38100</xdr:colOff>
      <xdr:row>108</xdr:row>
      <xdr:rowOff>29845</xdr:rowOff>
    </xdr:to>
    <xdr:sp macro="" textlink="">
      <xdr:nvSpPr>
        <xdr:cNvPr id="711" name="楕円 710"/>
        <xdr:cNvSpPr/>
      </xdr:nvSpPr>
      <xdr:spPr>
        <a:xfrm>
          <a:off x="18605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149241</xdr:rowOff>
    </xdr:from>
    <xdr:ext cx="469744" cy="259045"/>
    <xdr:sp macro="" textlink="">
      <xdr:nvSpPr>
        <xdr:cNvPr id="712"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13"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14"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15"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20972</xdr:rowOff>
    </xdr:from>
    <xdr:ext cx="469744" cy="259045"/>
    <xdr:sp macro="" textlink="">
      <xdr:nvSpPr>
        <xdr:cNvPr id="716" name="n_4mainValue【公民館】&#10;一人当たり面積"/>
        <xdr:cNvSpPr txBox="1"/>
      </xdr:nvSpPr>
      <xdr:spPr>
        <a:xfrm>
          <a:off x="18421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本表において類似団体と比較して特に有形固定資産減価償却率が高くなっている施設は、児童館、公民館であり、特に低くなっている施設は、認定こども園・幼稚園・保育所である。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公民館については、数値が示す通り各公共施設の老朽化が進んでいる。中央公民館については、今後複合施設として新たに建築予定であり、現在の中央公民館が除却となれば有形固定資産減価償却率が改善され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認定こども園・幼稚園・保育所については、令和元年度末に新中央保育園が完成したことや、令和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年度に一已保育園を解体（除却）したことにより有形固定資産減価償却率が低くなっている。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年度には公共施設等総合管理計画の見直しをおこなう予定となっており、本計画に基づき公共施設の適正管理に努める。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49893</xdr:rowOff>
    </xdr:from>
    <xdr:to>
      <xdr:col>6</xdr:col>
      <xdr:colOff>38100</xdr:colOff>
      <xdr:row>38</xdr:row>
      <xdr:rowOff>151493</xdr:rowOff>
    </xdr:to>
    <xdr:sp macro="" textlink="">
      <xdr:nvSpPr>
        <xdr:cNvPr id="76" name="楕円 75"/>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70049</xdr:rowOff>
    </xdr:from>
    <xdr:ext cx="405111" cy="259045"/>
    <xdr:sp macro="" textlink="">
      <xdr:nvSpPr>
        <xdr:cNvPr id="77"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8"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79"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0"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81" name="n_4mainValue【図書館】&#10;有形固定資産減価償却率"/>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5" name="直線コネクタ 10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07" name="直線コネクタ 10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0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09" name="直線コネクタ 10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1" name="フローチャート: 判断 11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2" name="フローチャート: 判断 11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3" name="フローチャート: 判断 11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4" name="フローチャート: 判断 11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5" name="フローチャート: 判断 11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21" name="楕円 12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2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67310</xdr:rowOff>
    </xdr:from>
    <xdr:to>
      <xdr:col>36</xdr:col>
      <xdr:colOff>165100</xdr:colOff>
      <xdr:row>36</xdr:row>
      <xdr:rowOff>168910</xdr:rowOff>
    </xdr:to>
    <xdr:sp macro="" textlink="">
      <xdr:nvSpPr>
        <xdr:cNvPr id="123" name="楕円 122"/>
        <xdr:cNvSpPr/>
      </xdr:nvSpPr>
      <xdr:spPr>
        <a:xfrm>
          <a:off x="692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25417</xdr:rowOff>
    </xdr:from>
    <xdr:ext cx="469744" cy="259045"/>
    <xdr:sp macro="" textlink="">
      <xdr:nvSpPr>
        <xdr:cNvPr id="124"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25"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26"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27"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13987</xdr:rowOff>
    </xdr:from>
    <xdr:ext cx="469744" cy="259045"/>
    <xdr:sp macro="" textlink="">
      <xdr:nvSpPr>
        <xdr:cNvPr id="128" name="n_4mainValue【図書館】&#10;一人当たり面積"/>
        <xdr:cNvSpPr txBox="1"/>
      </xdr:nvSpPr>
      <xdr:spPr>
        <a:xfrm>
          <a:off x="67374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53" name="直線コネクタ 15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7" name="直線コネクタ 15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5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59" name="フローチャート: 判断 15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0" name="フローチャート: 判断 15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62" name="フローチャート: 判断 16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63" name="フローチャート: 判断 16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9" name="楕円 16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70"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118745</xdr:rowOff>
    </xdr:from>
    <xdr:to>
      <xdr:col>6</xdr:col>
      <xdr:colOff>38100</xdr:colOff>
      <xdr:row>60</xdr:row>
      <xdr:rowOff>48895</xdr:rowOff>
    </xdr:to>
    <xdr:sp macro="" textlink="">
      <xdr:nvSpPr>
        <xdr:cNvPr id="171" name="楕円 170"/>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72"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3"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74"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75"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176" name="n_4mainValue【体育館・プール】&#10;有形固定資産減価償却率"/>
        <xdr:cNvSpPr txBox="1"/>
      </xdr:nvSpPr>
      <xdr:spPr>
        <a:xfrm>
          <a:off x="927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00" name="直線コネクタ 19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0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02" name="直線コネクタ 20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0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04" name="直線コネクタ 20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0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06" name="フローチャート: 判断 20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07" name="フローチャート: 判断 20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08" name="フローチャート: 判断 20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09" name="フローチャート: 判断 20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10" name="フローチャート: 判断 20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147701</xdr:rowOff>
    </xdr:from>
    <xdr:to>
      <xdr:col>55</xdr:col>
      <xdr:colOff>50800</xdr:colOff>
      <xdr:row>63</xdr:row>
      <xdr:rowOff>77851</xdr:rowOff>
    </xdr:to>
    <xdr:sp macro="" textlink="">
      <xdr:nvSpPr>
        <xdr:cNvPr id="216" name="楕円 215"/>
        <xdr:cNvSpPr/>
      </xdr:nvSpPr>
      <xdr:spPr>
        <a:xfrm>
          <a:off x="10426700" y="10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170578</xdr:rowOff>
    </xdr:from>
    <xdr:ext cx="469744" cy="259045"/>
    <xdr:sp macro="" textlink="">
      <xdr:nvSpPr>
        <xdr:cNvPr id="217" name="【体育館・プール】&#10;一人当たり面積該当値テキスト"/>
        <xdr:cNvSpPr txBox="1"/>
      </xdr:nvSpPr>
      <xdr:spPr>
        <a:xfrm>
          <a:off x="10515600" y="106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81407</xdr:rowOff>
    </xdr:from>
    <xdr:to>
      <xdr:col>36</xdr:col>
      <xdr:colOff>165100</xdr:colOff>
      <xdr:row>64</xdr:row>
      <xdr:rowOff>11557</xdr:rowOff>
    </xdr:to>
    <xdr:sp macro="" textlink="">
      <xdr:nvSpPr>
        <xdr:cNvPr id="218" name="楕円 217"/>
        <xdr:cNvSpPr/>
      </xdr:nvSpPr>
      <xdr:spPr>
        <a:xfrm>
          <a:off x="6921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219"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20"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21"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22"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2684</xdr:rowOff>
    </xdr:from>
    <xdr:ext cx="469744" cy="259045"/>
    <xdr:sp macro="" textlink="">
      <xdr:nvSpPr>
        <xdr:cNvPr id="223" name="n_4mainValue【体育館・プール】&#10;一人当たり面積"/>
        <xdr:cNvSpPr txBox="1"/>
      </xdr:nvSpPr>
      <xdr:spPr>
        <a:xfrm>
          <a:off x="6737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6" name="テキスト ボックス 23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6" name="テキスト ボックス 24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49" name="直線コネクタ 24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1" name="直線コネクタ 25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5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53" name="直線コネクタ 25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5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55" name="フローチャート: 判断 25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56" name="フローチャート: 判断 25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57" name="フローチャート: 判断 25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58" name="フローチャート: 判断 25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59" name="フローチャート: 判断 25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65" name="楕円 264"/>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66" name="【福祉施設】&#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55880</xdr:rowOff>
    </xdr:from>
    <xdr:to>
      <xdr:col>6</xdr:col>
      <xdr:colOff>38100</xdr:colOff>
      <xdr:row>83</xdr:row>
      <xdr:rowOff>157480</xdr:rowOff>
    </xdr:to>
    <xdr:sp macro="" textlink="">
      <xdr:nvSpPr>
        <xdr:cNvPr id="267" name="楕円 266"/>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268"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69"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70"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71"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272" name="n_4mainValue【福祉施設】&#10;有形固定資産減価償却率"/>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96" name="直線コネクタ 29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9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00" name="直線コネクタ 29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0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02" name="フローチャート: 判断 30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03" name="フローチャート: 判断 30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04" name="フローチャート: 判断 30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05" name="フローチャート: 判断 30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06" name="フローチャート: 判断 30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163830</xdr:rowOff>
    </xdr:from>
    <xdr:to>
      <xdr:col>55</xdr:col>
      <xdr:colOff>50800</xdr:colOff>
      <xdr:row>86</xdr:row>
      <xdr:rowOff>93980</xdr:rowOff>
    </xdr:to>
    <xdr:sp macro="" textlink="">
      <xdr:nvSpPr>
        <xdr:cNvPr id="312" name="楕円 311"/>
        <xdr:cNvSpPr/>
      </xdr:nvSpPr>
      <xdr:spPr>
        <a:xfrm>
          <a:off x="104267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78757</xdr:rowOff>
    </xdr:from>
    <xdr:ext cx="469744" cy="259045"/>
    <xdr:sp macro="" textlink="">
      <xdr:nvSpPr>
        <xdr:cNvPr id="313" name="【福祉施設】&#10;一人当たり面積該当値テキスト"/>
        <xdr:cNvSpPr txBox="1"/>
      </xdr:nvSpPr>
      <xdr:spPr>
        <a:xfrm>
          <a:off x="10515600" y="1465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102870</xdr:rowOff>
    </xdr:from>
    <xdr:to>
      <xdr:col>36</xdr:col>
      <xdr:colOff>165100</xdr:colOff>
      <xdr:row>86</xdr:row>
      <xdr:rowOff>33020</xdr:rowOff>
    </xdr:to>
    <xdr:sp macro="" textlink="">
      <xdr:nvSpPr>
        <xdr:cNvPr id="314" name="楕円 313"/>
        <xdr:cNvSpPr/>
      </xdr:nvSpPr>
      <xdr:spPr>
        <a:xfrm>
          <a:off x="6921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15"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16"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17"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18"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24147</xdr:rowOff>
    </xdr:from>
    <xdr:ext cx="469744" cy="259045"/>
    <xdr:sp macro="" textlink="">
      <xdr:nvSpPr>
        <xdr:cNvPr id="319" name="n_4mainValue【福祉施設】&#10;一人当たり面積"/>
        <xdr:cNvSpPr txBox="1"/>
      </xdr:nvSpPr>
      <xdr:spPr>
        <a:xfrm>
          <a:off x="6737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0" name="テキスト ボックス 32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2" name="テキスト ボックス 33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2" name="テキスト ボックス 34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45" name="直線コネクタ 34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7" name="直線コネクタ 34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4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49" name="直線コネクタ 34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5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51" name="フローチャート: 判断 35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52" name="フローチャート: 判断 35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3" name="フローチャート: 判断 35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54" name="フローチャート: 判断 35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55" name="フローチャート: 判断 35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361" name="楕円 360"/>
        <xdr:cNvSpPr/>
      </xdr:nvSpPr>
      <xdr:spPr>
        <a:xfrm>
          <a:off x="4584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139354</xdr:rowOff>
    </xdr:from>
    <xdr:ext cx="405111" cy="259045"/>
    <xdr:sp macro="" textlink="">
      <xdr:nvSpPr>
        <xdr:cNvPr id="362" name="【市民会館】&#10;有形固定資産減価償却率該当値テキスト"/>
        <xdr:cNvSpPr txBox="1"/>
      </xdr:nvSpPr>
      <xdr:spPr>
        <a:xfrm>
          <a:off x="4673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165826</xdr:rowOff>
    </xdr:from>
    <xdr:to>
      <xdr:col>6</xdr:col>
      <xdr:colOff>38100</xdr:colOff>
      <xdr:row>103</xdr:row>
      <xdr:rowOff>95976</xdr:rowOff>
    </xdr:to>
    <xdr:sp macro="" textlink="">
      <xdr:nvSpPr>
        <xdr:cNvPr id="363" name="楕円 362"/>
        <xdr:cNvSpPr/>
      </xdr:nvSpPr>
      <xdr:spPr>
        <a:xfrm>
          <a:off x="1079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364"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5"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6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367"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112503</xdr:rowOff>
    </xdr:from>
    <xdr:ext cx="405111" cy="259045"/>
    <xdr:sp macro="" textlink="">
      <xdr:nvSpPr>
        <xdr:cNvPr id="368" name="n_4mainValue【市民会館】&#10;有形固定資産減価償却率"/>
        <xdr:cNvSpPr txBox="1"/>
      </xdr:nvSpPr>
      <xdr:spPr>
        <a:xfrm>
          <a:off x="927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92" name="直線コネクタ 39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9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94" name="直線コネクタ 39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9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96" name="直線コネクタ 39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9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98" name="フローチャート: 判断 39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99" name="フローチャート: 判断 39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00" name="フローチャート: 判断 39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01" name="フローチャート: 判断 40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02" name="フローチャート: 判断 40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137795</xdr:rowOff>
    </xdr:from>
    <xdr:to>
      <xdr:col>55</xdr:col>
      <xdr:colOff>50800</xdr:colOff>
      <xdr:row>104</xdr:row>
      <xdr:rowOff>67945</xdr:rowOff>
    </xdr:to>
    <xdr:sp macro="" textlink="">
      <xdr:nvSpPr>
        <xdr:cNvPr id="408" name="楕円 407"/>
        <xdr:cNvSpPr/>
      </xdr:nvSpPr>
      <xdr:spPr>
        <a:xfrm>
          <a:off x="10426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160672</xdr:rowOff>
    </xdr:from>
    <xdr:ext cx="469744" cy="259045"/>
    <xdr:sp macro="" textlink="">
      <xdr:nvSpPr>
        <xdr:cNvPr id="409" name="【市民会館】&#10;一人当たり面積該当値テキスト"/>
        <xdr:cNvSpPr txBox="1"/>
      </xdr:nvSpPr>
      <xdr:spPr>
        <a:xfrm>
          <a:off x="10515600"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114936</xdr:rowOff>
    </xdr:from>
    <xdr:to>
      <xdr:col>36</xdr:col>
      <xdr:colOff>165100</xdr:colOff>
      <xdr:row>106</xdr:row>
      <xdr:rowOff>45086</xdr:rowOff>
    </xdr:to>
    <xdr:sp macro="" textlink="">
      <xdr:nvSpPr>
        <xdr:cNvPr id="410" name="楕円 409"/>
        <xdr:cNvSpPr/>
      </xdr:nvSpPr>
      <xdr:spPr>
        <a:xfrm>
          <a:off x="692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48277</xdr:rowOff>
    </xdr:from>
    <xdr:ext cx="469744" cy="259045"/>
    <xdr:sp macro="" textlink="">
      <xdr:nvSpPr>
        <xdr:cNvPr id="411"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12"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13"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14"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61613</xdr:rowOff>
    </xdr:from>
    <xdr:ext cx="469744" cy="259045"/>
    <xdr:sp macro="" textlink="">
      <xdr:nvSpPr>
        <xdr:cNvPr id="415" name="n_4mainValue【市民会館】&#10;一人当たり面積"/>
        <xdr:cNvSpPr txBox="1"/>
      </xdr:nvSpPr>
      <xdr:spPr>
        <a:xfrm>
          <a:off x="6737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6" name="テキスト ボックス 42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8" name="テキスト ボックス 42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8" name="テキスト ボックス 43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41" name="直線コネクタ 44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3" name="直線コネクタ 44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4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5" name="直線コネクタ 4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4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47" name="フローチャート: 判断 44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48" name="フローチャート: 判断 44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49" name="フローチャート: 判断 44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50" name="フローチャート: 判断 44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51" name="フローチャート: 判断 45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57" name="楕円 456"/>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58" name="【一般廃棄物処理施設】&#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23767</xdr:rowOff>
    </xdr:from>
    <xdr:to>
      <xdr:col>67</xdr:col>
      <xdr:colOff>101600</xdr:colOff>
      <xdr:row>37</xdr:row>
      <xdr:rowOff>125367</xdr:rowOff>
    </xdr:to>
    <xdr:sp macro="" textlink="">
      <xdr:nvSpPr>
        <xdr:cNvPr id="459" name="楕円 458"/>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460"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61"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62"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63"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464"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5" name="直線コネクタ 4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6" name="テキスト ボックス 4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7" name="直線コネクタ 4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8" name="テキスト ボックス 4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9" name="直線コネクタ 4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0" name="テキスト ボックス 4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1" name="直線コネクタ 4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2" name="テキスト ボックス 4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86" name="直線コネクタ 48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8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88" name="直線コネクタ 48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8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90" name="直線コネクタ 48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9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92" name="フローチャート: 判断 49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93" name="フローチャート: 判断 49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94" name="フローチャート: 判断 49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95" name="フローチャート: 判断 49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96" name="フローチャート: 判断 49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58300</xdr:rowOff>
    </xdr:from>
    <xdr:to>
      <xdr:col>116</xdr:col>
      <xdr:colOff>114300</xdr:colOff>
      <xdr:row>41</xdr:row>
      <xdr:rowOff>159900</xdr:rowOff>
    </xdr:to>
    <xdr:sp macro="" textlink="">
      <xdr:nvSpPr>
        <xdr:cNvPr id="502" name="楕円 501"/>
        <xdr:cNvSpPr/>
      </xdr:nvSpPr>
      <xdr:spPr>
        <a:xfrm>
          <a:off x="22110700" y="70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144677</xdr:rowOff>
    </xdr:from>
    <xdr:ext cx="534377" cy="259045"/>
    <xdr:sp macro="" textlink="">
      <xdr:nvSpPr>
        <xdr:cNvPr id="503" name="【一般廃棄物処理施設】&#10;一人当たり有形固定資産（償却資産）額該当値テキスト"/>
        <xdr:cNvSpPr txBox="1"/>
      </xdr:nvSpPr>
      <xdr:spPr>
        <a:xfrm>
          <a:off x="22199600" y="70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77811</xdr:rowOff>
    </xdr:from>
    <xdr:to>
      <xdr:col>98</xdr:col>
      <xdr:colOff>38100</xdr:colOff>
      <xdr:row>41</xdr:row>
      <xdr:rowOff>7961</xdr:rowOff>
    </xdr:to>
    <xdr:sp macro="" textlink="">
      <xdr:nvSpPr>
        <xdr:cNvPr id="504" name="楕円 503"/>
        <xdr:cNvSpPr/>
      </xdr:nvSpPr>
      <xdr:spPr>
        <a:xfrm>
          <a:off x="18605500" y="69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505"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6"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7"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8"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170538</xdr:rowOff>
    </xdr:from>
    <xdr:ext cx="534377" cy="259045"/>
    <xdr:sp macro="" textlink="">
      <xdr:nvSpPr>
        <xdr:cNvPr id="509" name="n_4mainValue【一般廃棄物処理施設】&#10;一人当たり有形固定資産（償却資産）額"/>
        <xdr:cNvSpPr txBox="1"/>
      </xdr:nvSpPr>
      <xdr:spPr>
        <a:xfrm>
          <a:off x="18389111" y="70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51" name="楕円 550"/>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552"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64</xdr:row>
      <xdr:rowOff>70031</xdr:rowOff>
    </xdr:from>
    <xdr:to>
      <xdr:col>67</xdr:col>
      <xdr:colOff>101600</xdr:colOff>
      <xdr:row>65</xdr:row>
      <xdr:rowOff>181</xdr:rowOff>
    </xdr:to>
    <xdr:sp macro="" textlink="">
      <xdr:nvSpPr>
        <xdr:cNvPr id="553" name="楕円 552"/>
        <xdr:cNvSpPr/>
      </xdr:nvSpPr>
      <xdr:spPr>
        <a:xfrm>
          <a:off x="12763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554"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5"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56"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7"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162758</xdr:rowOff>
    </xdr:from>
    <xdr:ext cx="405111" cy="259045"/>
    <xdr:sp macro="" textlink="">
      <xdr:nvSpPr>
        <xdr:cNvPr id="558" name="n_4mainValue【保健センター・保健所】&#10;有形固定資産減価償却率"/>
        <xdr:cNvSpPr txBox="1"/>
      </xdr:nvSpPr>
      <xdr:spPr>
        <a:xfrm>
          <a:off x="126117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2" name="直線コネクタ 58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4" name="直線コネクタ 58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86" name="直線コネクタ 58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8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88" name="フローチャート: 判断 58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89" name="フローチャート: 判断 58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0" name="フローチャート: 判断 58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1" name="フローチャート: 判断 59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2" name="フローチャート: 判断 59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598" name="楕円 597"/>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71137</xdr:rowOff>
    </xdr:from>
    <xdr:ext cx="469744" cy="259045"/>
    <xdr:sp macro="" textlink="">
      <xdr:nvSpPr>
        <xdr:cNvPr id="599" name="【保健センター・保健所】&#10;一人当たり面積該当値テキスト"/>
        <xdr:cNvSpPr txBox="1"/>
      </xdr:nvSpPr>
      <xdr:spPr>
        <a:xfrm>
          <a:off x="22199600"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67310</xdr:rowOff>
    </xdr:from>
    <xdr:to>
      <xdr:col>98</xdr:col>
      <xdr:colOff>38100</xdr:colOff>
      <xdr:row>62</xdr:row>
      <xdr:rowOff>168910</xdr:rowOff>
    </xdr:to>
    <xdr:sp macro="" textlink="">
      <xdr:nvSpPr>
        <xdr:cNvPr id="600" name="楕円 599"/>
        <xdr:cNvSpPr/>
      </xdr:nvSpPr>
      <xdr:spPr>
        <a:xfrm>
          <a:off x="18605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601"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02"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03"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04"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13987</xdr:rowOff>
    </xdr:from>
    <xdr:ext cx="469744" cy="259045"/>
    <xdr:sp macro="" textlink="">
      <xdr:nvSpPr>
        <xdr:cNvPr id="605" name="n_4mainValue【保健センター・保健所】&#10;一人当たり面積"/>
        <xdr:cNvSpPr txBox="1"/>
      </xdr:nvSpPr>
      <xdr:spPr>
        <a:xfrm>
          <a:off x="184214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8" name="テキスト ボックス 61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6" name="テキスト ボックス 62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9" name="直線コネクタ 62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1" name="直線コネクタ 63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3" name="直線コネクタ 63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3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35" name="フローチャート: 判断 63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36" name="フローチャート: 判断 63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37" name="フローチャート: 判断 63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38" name="フローチャート: 判断 63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39" name="フローチャート: 判断 63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130811</xdr:rowOff>
    </xdr:from>
    <xdr:to>
      <xdr:col>85</xdr:col>
      <xdr:colOff>177800</xdr:colOff>
      <xdr:row>82</xdr:row>
      <xdr:rowOff>60961</xdr:rowOff>
    </xdr:to>
    <xdr:sp macro="" textlink="">
      <xdr:nvSpPr>
        <xdr:cNvPr id="645" name="楕円 644"/>
        <xdr:cNvSpPr/>
      </xdr:nvSpPr>
      <xdr:spPr>
        <a:xfrm>
          <a:off x="16268700" y="14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153688</xdr:rowOff>
    </xdr:from>
    <xdr:ext cx="405111" cy="259045"/>
    <xdr:sp macro="" textlink="">
      <xdr:nvSpPr>
        <xdr:cNvPr id="646" name="【消防施設】&#10;有形固定資産減価償却率該当値テキスト"/>
        <xdr:cNvSpPr txBox="1"/>
      </xdr:nvSpPr>
      <xdr:spPr>
        <a:xfrm>
          <a:off x="163576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47"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48"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49"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50"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4" name="テキスト ボックス 663"/>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66" name="テキスト ボックス 665"/>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68" name="テキスト ボックス 667"/>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70" name="テキスト ボックス 669"/>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2" name="テキスト ボックス 671"/>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74" name="直線コネクタ 673"/>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75"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76" name="直線コネクタ 675"/>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77"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78" name="直線コネクタ 677"/>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34486</xdr:rowOff>
    </xdr:from>
    <xdr:ext cx="469744" cy="259045"/>
    <xdr:sp macro="" textlink="">
      <xdr:nvSpPr>
        <xdr:cNvPr id="679" name="【消防施設】&#10;一人当たり面積平均値テキスト"/>
        <xdr:cNvSpPr txBox="1"/>
      </xdr:nvSpPr>
      <xdr:spPr>
        <a:xfrm>
          <a:off x="22199600" y="1477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80" name="フローチャート: 判断 679"/>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81" name="フローチャート: 判断 680"/>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82" name="フローチャート: 判断 681"/>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83" name="フローチャート: 判断 682"/>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84" name="フローチャート: 判断 683"/>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49685</xdr:rowOff>
    </xdr:from>
    <xdr:to>
      <xdr:col>116</xdr:col>
      <xdr:colOff>114300</xdr:colOff>
      <xdr:row>78</xdr:row>
      <xdr:rowOff>151285</xdr:rowOff>
    </xdr:to>
    <xdr:sp macro="" textlink="">
      <xdr:nvSpPr>
        <xdr:cNvPr id="690" name="楕円 689"/>
        <xdr:cNvSpPr/>
      </xdr:nvSpPr>
      <xdr:spPr>
        <a:xfrm>
          <a:off x="22110700" y="134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2712</xdr:rowOff>
    </xdr:from>
    <xdr:ext cx="599010" cy="259045"/>
    <xdr:sp macro="" textlink="">
      <xdr:nvSpPr>
        <xdr:cNvPr id="691" name="【消防施設】&#10;一人当たり面積該当値テキスト"/>
        <xdr:cNvSpPr txBox="1"/>
      </xdr:nvSpPr>
      <xdr:spPr>
        <a:xfrm>
          <a:off x="22199600" y="133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9639</xdr:rowOff>
    </xdr:from>
    <xdr:ext cx="469744" cy="259045"/>
    <xdr:sp macro="" textlink="">
      <xdr:nvSpPr>
        <xdr:cNvPr id="69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9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9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69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21" name="直線コネクタ 720"/>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24"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5" name="直線コネクタ 72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26"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27" name="フローチャート: 判断 726"/>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8" name="フローチャート: 判断 727"/>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29" name="フローチャート: 判断 72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30" name="フローチャート: 判断 729"/>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31" name="フローチャート: 判断 730"/>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737" name="楕円 736"/>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738" name="【庁舎】&#10;有形固定資産減価償却率該当値テキスト"/>
        <xdr:cNvSpPr txBox="1"/>
      </xdr:nvSpPr>
      <xdr:spPr>
        <a:xfrm>
          <a:off x="16357600" y="1851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59689</xdr:rowOff>
    </xdr:from>
    <xdr:to>
      <xdr:col>67</xdr:col>
      <xdr:colOff>101600</xdr:colOff>
      <xdr:row>108</xdr:row>
      <xdr:rowOff>161289</xdr:rowOff>
    </xdr:to>
    <xdr:sp macro="" textlink="">
      <xdr:nvSpPr>
        <xdr:cNvPr id="739" name="楕円 738"/>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74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4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42"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43"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744" name="n_4mainValue【庁舎】&#10;有形固定資産減価償却率"/>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70" name="直線コネクタ 769"/>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71"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72" name="直線コネクタ 77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73"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74" name="直線コネクタ 773"/>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75"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76" name="フローチャート: 判断 775"/>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77" name="フローチャート: 判断 776"/>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78" name="フローチャート: 判断 777"/>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79" name="フローチャート: 判断 778"/>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0" name="フローチャート: 判断 7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86" name="楕円 785"/>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87"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95613</xdr:rowOff>
    </xdr:from>
    <xdr:to>
      <xdr:col>98</xdr:col>
      <xdr:colOff>38100</xdr:colOff>
      <xdr:row>106</xdr:row>
      <xdr:rowOff>25763</xdr:rowOff>
    </xdr:to>
    <xdr:sp macro="" textlink="">
      <xdr:nvSpPr>
        <xdr:cNvPr id="788" name="楕円 787"/>
        <xdr:cNvSpPr/>
      </xdr:nvSpPr>
      <xdr:spPr>
        <a:xfrm>
          <a:off x="18605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789"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90"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91"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92"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42290</xdr:rowOff>
    </xdr:from>
    <xdr:ext cx="469744" cy="259045"/>
    <xdr:sp macro="" textlink="">
      <xdr:nvSpPr>
        <xdr:cNvPr id="793" name="n_4mainValue【庁舎】&#10;一人当たり面積"/>
        <xdr:cNvSpPr txBox="1"/>
      </xdr:nvSpPr>
      <xdr:spPr>
        <a:xfrm>
          <a:off x="18421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本表において類似団体と比較して特に有形固定資産減価償却率が高くなっている施設は、一般廃棄物処理施設、保健センター・保健所、庁舎である。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年に建設した汚水処理棟がすでに耐用年数を経過している。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年度から新庁舎の建設が始まっており、令和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年度中に完成見込みとなっている。新庁舎完成後は現在の庁舎は除却予定であるため、庁舎の有形固定資産減価償却率は改善される見込み。</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年度には公共施設等総合管理計画の見直しをおこなう予定となっており、本計画に基づき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耐用年数を経過している施設の更新や除却等、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人口の減少や高齢化の進行や（</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％）、市内における主要産業がないこと等により財政基盤が弱く、類似団体を大きく下回っている。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職員の定員管理や給与構造改革による人件費の圧縮、投資的経費の抑制による公債費の削減、事務・事業の徹底した見直しにより、財政の健全化に努める。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経常経費に占める公債費償還額の割合が高く、依然数値は高い傾向にあるが、</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年から実施している財政収支改善方策により各種経常経費を圧縮したため、類似団体にくらべ比率が低い水準に推移した。</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今後も引き続き、職員の定員管理や給与構造改革による人件費の圧縮、投資的経費の抑制による公債費の削減、事務・事業の徹底した見直しにより、経常経費の節減に努める。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147683</xdr:rowOff>
    </xdr:from>
    <xdr:to>
      <xdr:col>23</xdr:col>
      <xdr:colOff>133350</xdr:colOff>
      <xdr:row>59</xdr:row>
      <xdr:rowOff>100330</xdr:rowOff>
    </xdr:to>
    <xdr:cxnSp macro="">
      <xdr:nvCxnSpPr>
        <xdr:cNvPr id="134" name="直線コネクタ 133"/>
        <xdr:cNvCxnSpPr/>
      </xdr:nvCxnSpPr>
      <xdr:spPr>
        <a:xfrm flipV="1">
          <a:off x="4114800" y="1009178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154577</xdr:rowOff>
    </xdr:from>
    <xdr:to>
      <xdr:col>19</xdr:col>
      <xdr:colOff>133350</xdr:colOff>
      <xdr:row>59</xdr:row>
      <xdr:rowOff>100330</xdr:rowOff>
    </xdr:to>
    <xdr:cxnSp macro="">
      <xdr:nvCxnSpPr>
        <xdr:cNvPr id="137" name="直線コネクタ 136"/>
        <xdr:cNvCxnSpPr/>
      </xdr:nvCxnSpPr>
      <xdr:spPr>
        <a:xfrm>
          <a:off x="3225800" y="100986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140788</xdr:rowOff>
    </xdr:from>
    <xdr:to>
      <xdr:col>15</xdr:col>
      <xdr:colOff>82550</xdr:colOff>
      <xdr:row>58</xdr:row>
      <xdr:rowOff>154577</xdr:rowOff>
    </xdr:to>
    <xdr:cxnSp macro="">
      <xdr:nvCxnSpPr>
        <xdr:cNvPr id="140" name="直線コネクタ 139"/>
        <xdr:cNvCxnSpPr/>
      </xdr:nvCxnSpPr>
      <xdr:spPr>
        <a:xfrm>
          <a:off x="2336800" y="100848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140788</xdr:rowOff>
    </xdr:from>
    <xdr:to>
      <xdr:col>11</xdr:col>
      <xdr:colOff>31750</xdr:colOff>
      <xdr:row>58</xdr:row>
      <xdr:rowOff>164919</xdr:rowOff>
    </xdr:to>
    <xdr:cxnSp macro="">
      <xdr:nvCxnSpPr>
        <xdr:cNvPr id="143" name="直線コネクタ 142"/>
        <xdr:cNvCxnSpPr/>
      </xdr:nvCxnSpPr>
      <xdr:spPr>
        <a:xfrm flipV="1">
          <a:off x="1447800" y="10084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96883</xdr:rowOff>
    </xdr:from>
    <xdr:to>
      <xdr:col>23</xdr:col>
      <xdr:colOff>184150</xdr:colOff>
      <xdr:row>59</xdr:row>
      <xdr:rowOff>27033</xdr:rowOff>
    </xdr:to>
    <xdr:sp macro="" textlink="">
      <xdr:nvSpPr>
        <xdr:cNvPr id="153" name="楕円 152"/>
        <xdr:cNvSpPr/>
      </xdr:nvSpPr>
      <xdr:spPr>
        <a:xfrm>
          <a:off x="49022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18160</xdr:rowOff>
    </xdr:from>
    <xdr:ext cx="762000" cy="259045"/>
    <xdr:sp macro="" textlink="">
      <xdr:nvSpPr>
        <xdr:cNvPr id="154" name="財政構造の弾力性該当値テキスト"/>
        <xdr:cNvSpPr txBox="1"/>
      </xdr:nvSpPr>
      <xdr:spPr>
        <a:xfrm>
          <a:off x="5041900" y="996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5" name="楕円 154"/>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6" name="テキスト ボックス 155"/>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103777</xdr:rowOff>
    </xdr:from>
    <xdr:to>
      <xdr:col>15</xdr:col>
      <xdr:colOff>133350</xdr:colOff>
      <xdr:row>59</xdr:row>
      <xdr:rowOff>33927</xdr:rowOff>
    </xdr:to>
    <xdr:sp macro="" textlink="">
      <xdr:nvSpPr>
        <xdr:cNvPr id="157" name="楕円 156"/>
        <xdr:cNvSpPr/>
      </xdr:nvSpPr>
      <xdr:spPr>
        <a:xfrm>
          <a:off x="3175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44104</xdr:rowOff>
    </xdr:from>
    <xdr:ext cx="762000" cy="259045"/>
    <xdr:sp macro="" textlink="">
      <xdr:nvSpPr>
        <xdr:cNvPr id="158" name="テキスト ボックス 157"/>
        <xdr:cNvSpPr txBox="1"/>
      </xdr:nvSpPr>
      <xdr:spPr>
        <a:xfrm>
          <a:off x="2844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89988</xdr:rowOff>
    </xdr:from>
    <xdr:to>
      <xdr:col>11</xdr:col>
      <xdr:colOff>82550</xdr:colOff>
      <xdr:row>59</xdr:row>
      <xdr:rowOff>20138</xdr:rowOff>
    </xdr:to>
    <xdr:sp macro="" textlink="">
      <xdr:nvSpPr>
        <xdr:cNvPr id="159" name="楕円 158"/>
        <xdr:cNvSpPr/>
      </xdr:nvSpPr>
      <xdr:spPr>
        <a:xfrm>
          <a:off x="2286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30315</xdr:rowOff>
    </xdr:from>
    <xdr:ext cx="762000" cy="259045"/>
    <xdr:sp macro="" textlink="">
      <xdr:nvSpPr>
        <xdr:cNvPr id="160" name="テキスト ボックス 159"/>
        <xdr:cNvSpPr txBox="1"/>
      </xdr:nvSpPr>
      <xdr:spPr>
        <a:xfrm>
          <a:off x="1955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114119</xdr:rowOff>
    </xdr:from>
    <xdr:to>
      <xdr:col>7</xdr:col>
      <xdr:colOff>31750</xdr:colOff>
      <xdr:row>59</xdr:row>
      <xdr:rowOff>44269</xdr:rowOff>
    </xdr:to>
    <xdr:sp macro="" textlink="">
      <xdr:nvSpPr>
        <xdr:cNvPr id="161" name="楕円 160"/>
        <xdr:cNvSpPr/>
      </xdr:nvSpPr>
      <xdr:spPr>
        <a:xfrm>
          <a:off x="1397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54446</xdr:rowOff>
    </xdr:from>
    <xdr:ext cx="762000" cy="259045"/>
    <xdr:sp macro="" textlink="">
      <xdr:nvSpPr>
        <xdr:cNvPr id="162" name="テキスト ボックス 161"/>
        <xdr:cNvSpPr txBox="1"/>
      </xdr:nvSpPr>
      <xdr:spPr>
        <a:xfrm>
          <a:off x="1066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類似団体に比べて高くなっているのは、主に物件費・維持補修費を要因としており、施設の維持管理や電算システムの維持などに経費がかかっている。</a:t>
          </a:r>
        </a:p>
        <a:p>
          <a:r>
            <a:rPr kumimoji="1" lang="ja-JP" altLang="en-US" sz="1300">
              <a:latin typeface="ＭＳ Ｐゴシック" panose="020B0600070205080204" pitchFamily="50" charset="-128"/>
              <a:ea typeface="ＭＳ Ｐゴシック" panose="020B0600070205080204" pitchFamily="50" charset="-128"/>
            </a:rPr>
            <a:t>　可能な施設については、さらに指定管理者制度への移行を積極的に進めるとともに、委託業務の効率化に努め、コストの削減を図る。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165940</xdr:rowOff>
    </xdr:from>
    <xdr:to>
      <xdr:col>23</xdr:col>
      <xdr:colOff>133350</xdr:colOff>
      <xdr:row>84</xdr:row>
      <xdr:rowOff>16645</xdr:rowOff>
    </xdr:to>
    <xdr:cxnSp macro="">
      <xdr:nvCxnSpPr>
        <xdr:cNvPr id="194" name="直線コネクタ 193"/>
        <xdr:cNvCxnSpPr/>
      </xdr:nvCxnSpPr>
      <xdr:spPr>
        <a:xfrm>
          <a:off x="4114800" y="14396290"/>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134810</xdr:rowOff>
    </xdr:from>
    <xdr:to>
      <xdr:col>19</xdr:col>
      <xdr:colOff>133350</xdr:colOff>
      <xdr:row>83</xdr:row>
      <xdr:rowOff>165940</xdr:rowOff>
    </xdr:to>
    <xdr:cxnSp macro="">
      <xdr:nvCxnSpPr>
        <xdr:cNvPr id="197" name="直線コネクタ 196"/>
        <xdr:cNvCxnSpPr/>
      </xdr:nvCxnSpPr>
      <xdr:spPr>
        <a:xfrm>
          <a:off x="3225800" y="14365160"/>
          <a:ext cx="889000" cy="3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115399</xdr:rowOff>
    </xdr:from>
    <xdr:to>
      <xdr:col>15</xdr:col>
      <xdr:colOff>82550</xdr:colOff>
      <xdr:row>83</xdr:row>
      <xdr:rowOff>134810</xdr:rowOff>
    </xdr:to>
    <xdr:cxnSp macro="">
      <xdr:nvCxnSpPr>
        <xdr:cNvPr id="200" name="直線コネクタ 199"/>
        <xdr:cNvCxnSpPr/>
      </xdr:nvCxnSpPr>
      <xdr:spPr>
        <a:xfrm>
          <a:off x="2336800" y="14345749"/>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115399</xdr:rowOff>
    </xdr:from>
    <xdr:to>
      <xdr:col>11</xdr:col>
      <xdr:colOff>31750</xdr:colOff>
      <xdr:row>83</xdr:row>
      <xdr:rowOff>116776</xdr:rowOff>
    </xdr:to>
    <xdr:cxnSp macro="">
      <xdr:nvCxnSpPr>
        <xdr:cNvPr id="203" name="直線コネクタ 202"/>
        <xdr:cNvCxnSpPr/>
      </xdr:nvCxnSpPr>
      <xdr:spPr>
        <a:xfrm flipV="1">
          <a:off x="1447800" y="1434574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137295</xdr:rowOff>
    </xdr:from>
    <xdr:to>
      <xdr:col>23</xdr:col>
      <xdr:colOff>184150</xdr:colOff>
      <xdr:row>84</xdr:row>
      <xdr:rowOff>67445</xdr:rowOff>
    </xdr:to>
    <xdr:sp macro="" textlink="">
      <xdr:nvSpPr>
        <xdr:cNvPr id="213" name="楕円 212"/>
        <xdr:cNvSpPr/>
      </xdr:nvSpPr>
      <xdr:spPr>
        <a:xfrm>
          <a:off x="4902200" y="14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109372</xdr:rowOff>
    </xdr:from>
    <xdr:ext cx="762000" cy="259045"/>
    <xdr:sp macro="" textlink="">
      <xdr:nvSpPr>
        <xdr:cNvPr id="214" name="人件費・物件費等の状況該当値テキスト"/>
        <xdr:cNvSpPr txBox="1"/>
      </xdr:nvSpPr>
      <xdr:spPr>
        <a:xfrm>
          <a:off x="5041900" y="14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115140</xdr:rowOff>
    </xdr:from>
    <xdr:to>
      <xdr:col>19</xdr:col>
      <xdr:colOff>184150</xdr:colOff>
      <xdr:row>84</xdr:row>
      <xdr:rowOff>45290</xdr:rowOff>
    </xdr:to>
    <xdr:sp macro="" textlink="">
      <xdr:nvSpPr>
        <xdr:cNvPr id="215" name="楕円 214"/>
        <xdr:cNvSpPr/>
      </xdr:nvSpPr>
      <xdr:spPr>
        <a:xfrm>
          <a:off x="4064000" y="143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30067</xdr:rowOff>
    </xdr:from>
    <xdr:ext cx="736600" cy="259045"/>
    <xdr:sp macro="" textlink="">
      <xdr:nvSpPr>
        <xdr:cNvPr id="216" name="テキスト ボックス 215"/>
        <xdr:cNvSpPr txBox="1"/>
      </xdr:nvSpPr>
      <xdr:spPr>
        <a:xfrm>
          <a:off x="3733800" y="1443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84010</xdr:rowOff>
    </xdr:from>
    <xdr:to>
      <xdr:col>15</xdr:col>
      <xdr:colOff>133350</xdr:colOff>
      <xdr:row>84</xdr:row>
      <xdr:rowOff>14160</xdr:rowOff>
    </xdr:to>
    <xdr:sp macro="" textlink="">
      <xdr:nvSpPr>
        <xdr:cNvPr id="217" name="楕円 216"/>
        <xdr:cNvSpPr/>
      </xdr:nvSpPr>
      <xdr:spPr>
        <a:xfrm>
          <a:off x="3175000" y="143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170387</xdr:rowOff>
    </xdr:from>
    <xdr:ext cx="762000" cy="259045"/>
    <xdr:sp macro="" textlink="">
      <xdr:nvSpPr>
        <xdr:cNvPr id="218" name="テキスト ボックス 217"/>
        <xdr:cNvSpPr txBox="1"/>
      </xdr:nvSpPr>
      <xdr:spPr>
        <a:xfrm>
          <a:off x="2844800" y="1440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64599</xdr:rowOff>
    </xdr:from>
    <xdr:to>
      <xdr:col>11</xdr:col>
      <xdr:colOff>82550</xdr:colOff>
      <xdr:row>83</xdr:row>
      <xdr:rowOff>166199</xdr:rowOff>
    </xdr:to>
    <xdr:sp macro="" textlink="">
      <xdr:nvSpPr>
        <xdr:cNvPr id="219" name="楕円 218"/>
        <xdr:cNvSpPr/>
      </xdr:nvSpPr>
      <xdr:spPr>
        <a:xfrm>
          <a:off x="2286000" y="142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150976</xdr:rowOff>
    </xdr:from>
    <xdr:ext cx="762000" cy="259045"/>
    <xdr:sp macro="" textlink="">
      <xdr:nvSpPr>
        <xdr:cNvPr id="220" name="テキスト ボックス 219"/>
        <xdr:cNvSpPr txBox="1"/>
      </xdr:nvSpPr>
      <xdr:spPr>
        <a:xfrm>
          <a:off x="1955800" y="1438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65976</xdr:rowOff>
    </xdr:from>
    <xdr:to>
      <xdr:col>7</xdr:col>
      <xdr:colOff>31750</xdr:colOff>
      <xdr:row>83</xdr:row>
      <xdr:rowOff>167576</xdr:rowOff>
    </xdr:to>
    <xdr:sp macro="" textlink="">
      <xdr:nvSpPr>
        <xdr:cNvPr id="221" name="楕円 220"/>
        <xdr:cNvSpPr/>
      </xdr:nvSpPr>
      <xdr:spPr>
        <a:xfrm>
          <a:off x="1397000" y="142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152353</xdr:rowOff>
    </xdr:from>
    <xdr:ext cx="762000" cy="259045"/>
    <xdr:sp macro="" textlink="">
      <xdr:nvSpPr>
        <xdr:cNvPr id="222" name="テキスト ボックス 221"/>
        <xdr:cNvSpPr txBox="1"/>
      </xdr:nvSpPr>
      <xdr:spPr>
        <a:xfrm>
          <a:off x="1066800" y="143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市立病院の経営健全化を図るため独自削減を実施したため、平均を下回っている。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今後も給与水準の適正化を図り、定員管理と給与の適正化に努める。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21166</xdr:rowOff>
    </xdr:to>
    <xdr:cxnSp macro="">
      <xdr:nvCxnSpPr>
        <xdr:cNvPr id="258" name="直線コネクタ 257"/>
        <xdr:cNvCxnSpPr/>
      </xdr:nvCxnSpPr>
      <xdr:spPr>
        <a:xfrm>
          <a:off x="16179800" y="146969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123673</xdr:rowOff>
    </xdr:to>
    <xdr:cxnSp macro="">
      <xdr:nvCxnSpPr>
        <xdr:cNvPr id="261" name="直線コネクタ 260"/>
        <xdr:cNvCxnSpPr/>
      </xdr:nvCxnSpPr>
      <xdr:spPr>
        <a:xfrm>
          <a:off x="15290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100693</xdr:rowOff>
    </xdr:to>
    <xdr:cxnSp macro="">
      <xdr:nvCxnSpPr>
        <xdr:cNvPr id="264" name="直線コネクタ 263"/>
        <xdr:cNvCxnSpPr/>
      </xdr:nvCxnSpPr>
      <xdr:spPr>
        <a:xfrm flipV="1">
          <a:off x="14401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7" name="直線コネクタ 266"/>
        <xdr:cNvCxnSpPr/>
      </xdr:nvCxnSpPr>
      <xdr:spPr>
        <a:xfrm>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0" name="テキスト ボックス 279"/>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5" name="楕円 284"/>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6" name="テキスト ボックス 285"/>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事務事業の効率化・合理化を検討実施することによる採用数の抑制及び退職者の一部不補充を行い、類似団体の平均に近付いている。</a:t>
          </a:r>
        </a:p>
        <a:p>
          <a:r>
            <a:rPr kumimoji="1" lang="ja-JP" altLang="en-US" sz="1300">
              <a:latin typeface="ＭＳ Ｐゴシック" panose="020B0600070205080204" pitchFamily="50" charset="-128"/>
              <a:ea typeface="ＭＳ Ｐゴシック" panose="020B0600070205080204" pitchFamily="50" charset="-128"/>
            </a:rPr>
            <a:t>　今後においても、定員管理の適正化に努める。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8588</xdr:rowOff>
    </xdr:from>
    <xdr:to>
      <xdr:col>81</xdr:col>
      <xdr:colOff>44450</xdr:colOff>
      <xdr:row>63</xdr:row>
      <xdr:rowOff>22376</xdr:rowOff>
    </xdr:to>
    <xdr:cxnSp macro="">
      <xdr:nvCxnSpPr>
        <xdr:cNvPr id="323" name="直線コネクタ 322"/>
        <xdr:cNvCxnSpPr/>
      </xdr:nvCxnSpPr>
      <xdr:spPr>
        <a:xfrm>
          <a:off x="16179800" y="1080993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1694</xdr:rowOff>
    </xdr:from>
    <xdr:to>
      <xdr:col>77</xdr:col>
      <xdr:colOff>44450</xdr:colOff>
      <xdr:row>63</xdr:row>
      <xdr:rowOff>8588</xdr:rowOff>
    </xdr:to>
    <xdr:cxnSp macro="">
      <xdr:nvCxnSpPr>
        <xdr:cNvPr id="326" name="直線コネクタ 325"/>
        <xdr:cNvCxnSpPr/>
      </xdr:nvCxnSpPr>
      <xdr:spPr>
        <a:xfrm>
          <a:off x="15290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159355</xdr:rowOff>
    </xdr:from>
    <xdr:to>
      <xdr:col>72</xdr:col>
      <xdr:colOff>203200</xdr:colOff>
      <xdr:row>63</xdr:row>
      <xdr:rowOff>1694</xdr:rowOff>
    </xdr:to>
    <xdr:cxnSp macro="">
      <xdr:nvCxnSpPr>
        <xdr:cNvPr id="329" name="直線コネクタ 328"/>
        <xdr:cNvCxnSpPr/>
      </xdr:nvCxnSpPr>
      <xdr:spPr>
        <a:xfrm>
          <a:off x="14401800" y="107892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155908</xdr:rowOff>
    </xdr:from>
    <xdr:to>
      <xdr:col>68</xdr:col>
      <xdr:colOff>152400</xdr:colOff>
      <xdr:row>62</xdr:row>
      <xdr:rowOff>159355</xdr:rowOff>
    </xdr:to>
    <xdr:cxnSp macro="">
      <xdr:nvCxnSpPr>
        <xdr:cNvPr id="332" name="直線コネクタ 331"/>
        <xdr:cNvCxnSpPr/>
      </xdr:nvCxnSpPr>
      <xdr:spPr>
        <a:xfrm>
          <a:off x="13512800" y="107858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143026</xdr:rowOff>
    </xdr:from>
    <xdr:to>
      <xdr:col>81</xdr:col>
      <xdr:colOff>95250</xdr:colOff>
      <xdr:row>63</xdr:row>
      <xdr:rowOff>73176</xdr:rowOff>
    </xdr:to>
    <xdr:sp macro="" textlink="">
      <xdr:nvSpPr>
        <xdr:cNvPr id="342" name="楕円 341"/>
        <xdr:cNvSpPr/>
      </xdr:nvSpPr>
      <xdr:spPr>
        <a:xfrm>
          <a:off x="169672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115103</xdr:rowOff>
    </xdr:from>
    <xdr:ext cx="762000" cy="259045"/>
    <xdr:sp macro="" textlink="">
      <xdr:nvSpPr>
        <xdr:cNvPr id="343" name="定員管理の状況該当値テキスト"/>
        <xdr:cNvSpPr txBox="1"/>
      </xdr:nvSpPr>
      <xdr:spPr>
        <a:xfrm>
          <a:off x="17106900" y="1074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4" name="楕円 343"/>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5" name="テキスト ボックス 344"/>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122344</xdr:rowOff>
    </xdr:from>
    <xdr:to>
      <xdr:col>73</xdr:col>
      <xdr:colOff>44450</xdr:colOff>
      <xdr:row>63</xdr:row>
      <xdr:rowOff>52494</xdr:rowOff>
    </xdr:to>
    <xdr:sp macro="" textlink="">
      <xdr:nvSpPr>
        <xdr:cNvPr id="346" name="楕円 345"/>
        <xdr:cNvSpPr/>
      </xdr:nvSpPr>
      <xdr:spPr>
        <a:xfrm>
          <a:off x="15240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37271</xdr:rowOff>
    </xdr:from>
    <xdr:ext cx="762000" cy="259045"/>
    <xdr:sp macro="" textlink="">
      <xdr:nvSpPr>
        <xdr:cNvPr id="347" name="テキスト ボックス 346"/>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108555</xdr:rowOff>
    </xdr:from>
    <xdr:to>
      <xdr:col>68</xdr:col>
      <xdr:colOff>203200</xdr:colOff>
      <xdr:row>63</xdr:row>
      <xdr:rowOff>38705</xdr:rowOff>
    </xdr:to>
    <xdr:sp macro="" textlink="">
      <xdr:nvSpPr>
        <xdr:cNvPr id="348" name="楕円 347"/>
        <xdr:cNvSpPr/>
      </xdr:nvSpPr>
      <xdr:spPr>
        <a:xfrm>
          <a:off x="14351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23482</xdr:rowOff>
    </xdr:from>
    <xdr:ext cx="762000" cy="259045"/>
    <xdr:sp macro="" textlink="">
      <xdr:nvSpPr>
        <xdr:cNvPr id="349" name="テキスト ボックス 348"/>
        <xdr:cNvSpPr txBox="1"/>
      </xdr:nvSpPr>
      <xdr:spPr>
        <a:xfrm>
          <a:off x="14020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105108</xdr:rowOff>
    </xdr:from>
    <xdr:to>
      <xdr:col>64</xdr:col>
      <xdr:colOff>152400</xdr:colOff>
      <xdr:row>63</xdr:row>
      <xdr:rowOff>35258</xdr:rowOff>
    </xdr:to>
    <xdr:sp macro="" textlink="">
      <xdr:nvSpPr>
        <xdr:cNvPr id="350" name="楕円 349"/>
        <xdr:cNvSpPr/>
      </xdr:nvSpPr>
      <xdr:spPr>
        <a:xfrm>
          <a:off x="13462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20035</xdr:rowOff>
    </xdr:from>
    <xdr:ext cx="762000" cy="259045"/>
    <xdr:sp macro="" textlink="">
      <xdr:nvSpPr>
        <xdr:cNvPr id="351" name="テキスト ボックス 350"/>
        <xdr:cNvSpPr txBox="1"/>
      </xdr:nvSpPr>
      <xdr:spPr>
        <a:xfrm>
          <a:off x="13131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病院改築に伴う地方債の償還に対する繰出しや一般会計における公債費の増により、実質公債費比率が増となっている。</a:t>
          </a:r>
        </a:p>
        <a:p>
          <a:r>
            <a:rPr kumimoji="1" lang="ja-JP" altLang="en-US" sz="1300">
              <a:latin typeface="ＭＳ Ｐゴシック" panose="020B0600070205080204" pitchFamily="50" charset="-128"/>
              <a:ea typeface="ＭＳ Ｐゴシック" panose="020B0600070205080204" pitchFamily="50" charset="-128"/>
            </a:rPr>
            <a:t>　大型施設等の地方債の償還が終了していくことや、地方債の発行抑制を図っていることなどにより、比率は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年度がピークとなるが、市内施設の老朽化等による更新が予定されることから、現在の比率を維持するものと見込まれる。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130598</xdr:rowOff>
    </xdr:from>
    <xdr:to>
      <xdr:col>81</xdr:col>
      <xdr:colOff>44450</xdr:colOff>
      <xdr:row>37</xdr:row>
      <xdr:rowOff>140653</xdr:rowOff>
    </xdr:to>
    <xdr:cxnSp macro="">
      <xdr:nvCxnSpPr>
        <xdr:cNvPr id="385" name="直線コネクタ 384"/>
        <xdr:cNvCxnSpPr/>
      </xdr:nvCxnSpPr>
      <xdr:spPr>
        <a:xfrm flipV="1">
          <a:off x="16179800" y="647424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136631</xdr:rowOff>
    </xdr:from>
    <xdr:to>
      <xdr:col>77</xdr:col>
      <xdr:colOff>44450</xdr:colOff>
      <xdr:row>37</xdr:row>
      <xdr:rowOff>140653</xdr:rowOff>
    </xdr:to>
    <xdr:cxnSp macro="">
      <xdr:nvCxnSpPr>
        <xdr:cNvPr id="388" name="直線コネクタ 387"/>
        <xdr:cNvCxnSpPr/>
      </xdr:nvCxnSpPr>
      <xdr:spPr>
        <a:xfrm>
          <a:off x="15290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130598</xdr:rowOff>
    </xdr:from>
    <xdr:to>
      <xdr:col>72</xdr:col>
      <xdr:colOff>203200</xdr:colOff>
      <xdr:row>37</xdr:row>
      <xdr:rowOff>136631</xdr:rowOff>
    </xdr:to>
    <xdr:cxnSp macro="">
      <xdr:nvCxnSpPr>
        <xdr:cNvPr id="391" name="直線コネクタ 390"/>
        <xdr:cNvCxnSpPr/>
      </xdr:nvCxnSpPr>
      <xdr:spPr>
        <a:xfrm>
          <a:off x="14401800" y="647424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130598</xdr:rowOff>
    </xdr:to>
    <xdr:cxnSp macro="">
      <xdr:nvCxnSpPr>
        <xdr:cNvPr id="394" name="直線コネクタ 393"/>
        <xdr:cNvCxnSpPr/>
      </xdr:nvCxnSpPr>
      <xdr:spPr>
        <a:xfrm>
          <a:off x="13512800" y="647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79798</xdr:rowOff>
    </xdr:from>
    <xdr:to>
      <xdr:col>81</xdr:col>
      <xdr:colOff>95250</xdr:colOff>
      <xdr:row>38</xdr:row>
      <xdr:rowOff>9948</xdr:rowOff>
    </xdr:to>
    <xdr:sp macro="" textlink="">
      <xdr:nvSpPr>
        <xdr:cNvPr id="404" name="楕円 403"/>
        <xdr:cNvSpPr/>
      </xdr:nvSpPr>
      <xdr:spPr>
        <a:xfrm>
          <a:off x="169672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51875</xdr:rowOff>
    </xdr:from>
    <xdr:ext cx="762000" cy="259045"/>
    <xdr:sp macro="" textlink="">
      <xdr:nvSpPr>
        <xdr:cNvPr id="405" name="公債費負担の状況該当値テキスト"/>
        <xdr:cNvSpPr txBox="1"/>
      </xdr:nvSpPr>
      <xdr:spPr>
        <a:xfrm>
          <a:off x="17106900" y="639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89853</xdr:rowOff>
    </xdr:from>
    <xdr:to>
      <xdr:col>77</xdr:col>
      <xdr:colOff>95250</xdr:colOff>
      <xdr:row>38</xdr:row>
      <xdr:rowOff>20003</xdr:rowOff>
    </xdr:to>
    <xdr:sp macro="" textlink="">
      <xdr:nvSpPr>
        <xdr:cNvPr id="406" name="楕円 405"/>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4780</xdr:rowOff>
    </xdr:from>
    <xdr:ext cx="736600" cy="259045"/>
    <xdr:sp macro="" textlink="">
      <xdr:nvSpPr>
        <xdr:cNvPr id="407" name="テキスト ボックス 406"/>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85831</xdr:rowOff>
    </xdr:from>
    <xdr:to>
      <xdr:col>73</xdr:col>
      <xdr:colOff>44450</xdr:colOff>
      <xdr:row>38</xdr:row>
      <xdr:rowOff>15980</xdr:rowOff>
    </xdr:to>
    <xdr:sp macro="" textlink="">
      <xdr:nvSpPr>
        <xdr:cNvPr id="408" name="楕円 407"/>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758</xdr:rowOff>
    </xdr:from>
    <xdr:ext cx="762000" cy="259045"/>
    <xdr:sp macro="" textlink="">
      <xdr:nvSpPr>
        <xdr:cNvPr id="409" name="テキスト ボックス 408"/>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79798</xdr:rowOff>
    </xdr:from>
    <xdr:to>
      <xdr:col>68</xdr:col>
      <xdr:colOff>203200</xdr:colOff>
      <xdr:row>38</xdr:row>
      <xdr:rowOff>9948</xdr:rowOff>
    </xdr:to>
    <xdr:sp macro="" textlink="">
      <xdr:nvSpPr>
        <xdr:cNvPr id="410" name="楕円 409"/>
        <xdr:cNvSpPr/>
      </xdr:nvSpPr>
      <xdr:spPr>
        <a:xfrm>
          <a:off x="14351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166175</xdr:rowOff>
    </xdr:from>
    <xdr:ext cx="762000" cy="259045"/>
    <xdr:sp macro="" textlink="">
      <xdr:nvSpPr>
        <xdr:cNvPr id="411" name="テキスト ボックス 410"/>
        <xdr:cNvSpPr txBox="1"/>
      </xdr:nvSpPr>
      <xdr:spPr>
        <a:xfrm>
          <a:off x="14020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77788</xdr:rowOff>
    </xdr:from>
    <xdr:to>
      <xdr:col>64</xdr:col>
      <xdr:colOff>152400</xdr:colOff>
      <xdr:row>38</xdr:row>
      <xdr:rowOff>7938</xdr:rowOff>
    </xdr:to>
    <xdr:sp macro="" textlink="">
      <xdr:nvSpPr>
        <xdr:cNvPr id="412" name="楕円 411"/>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164165</xdr:rowOff>
    </xdr:from>
    <xdr:ext cx="762000" cy="259045"/>
    <xdr:sp macro="" textlink="">
      <xdr:nvSpPr>
        <xdr:cNvPr id="413" name="テキスト ボックス 412"/>
        <xdr:cNvSpPr txBox="1"/>
      </xdr:nvSpPr>
      <xdr:spPr>
        <a:xfrm>
          <a:off x="13131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病院改築に伴う地方債の残高に対する繰出しや、一般会計における公債費残高の増により将来負担額が大きいことから、比率が類似団体より高くなっている。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充当可能基金額は近年増加傾向にあったが、普通交付税等歳入の状況が厳しく、基金を取り崩して充当したことにより、減少している。</a:t>
          </a:r>
        </a:p>
        <a:p>
          <a:r>
            <a:rPr kumimoji="1" lang="ja-JP" altLang="en-US" sz="1300">
              <a:latin typeface="ＭＳ Ｐゴシック" panose="020B0600070205080204" pitchFamily="50" charset="-128"/>
              <a:ea typeface="ＭＳ Ｐゴシック" panose="020B0600070205080204" pitchFamily="50" charset="-128"/>
            </a:rPr>
            <a:t>　引き続き地方債の発行抑制や基金の取崩の抑制等により比率を下げるよう努める。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119317</xdr:rowOff>
    </xdr:from>
    <xdr:to>
      <xdr:col>81</xdr:col>
      <xdr:colOff>44450</xdr:colOff>
      <xdr:row>16</xdr:row>
      <xdr:rowOff>165566</xdr:rowOff>
    </xdr:to>
    <xdr:cxnSp macro="">
      <xdr:nvCxnSpPr>
        <xdr:cNvPr id="447" name="直線コネクタ 446"/>
        <xdr:cNvCxnSpPr/>
      </xdr:nvCxnSpPr>
      <xdr:spPr>
        <a:xfrm flipV="1">
          <a:off x="16179800" y="286251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165566</xdr:rowOff>
    </xdr:from>
    <xdr:to>
      <xdr:col>77</xdr:col>
      <xdr:colOff>44450</xdr:colOff>
      <xdr:row>17</xdr:row>
      <xdr:rowOff>1355</xdr:rowOff>
    </xdr:to>
    <xdr:cxnSp macro="">
      <xdr:nvCxnSpPr>
        <xdr:cNvPr id="450" name="直線コネクタ 449"/>
        <xdr:cNvCxnSpPr/>
      </xdr:nvCxnSpPr>
      <xdr:spPr>
        <a:xfrm flipV="1">
          <a:off x="15290800" y="290876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1355</xdr:rowOff>
    </xdr:from>
    <xdr:to>
      <xdr:col>72</xdr:col>
      <xdr:colOff>203200</xdr:colOff>
      <xdr:row>17</xdr:row>
      <xdr:rowOff>28702</xdr:rowOff>
    </xdr:to>
    <xdr:cxnSp macro="">
      <xdr:nvCxnSpPr>
        <xdr:cNvPr id="453" name="直線コネクタ 452"/>
        <xdr:cNvCxnSpPr/>
      </xdr:nvCxnSpPr>
      <xdr:spPr>
        <a:xfrm flipV="1">
          <a:off x="14401800" y="291600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152294</xdr:rowOff>
    </xdr:from>
    <xdr:to>
      <xdr:col>68</xdr:col>
      <xdr:colOff>152400</xdr:colOff>
      <xdr:row>17</xdr:row>
      <xdr:rowOff>28702</xdr:rowOff>
    </xdr:to>
    <xdr:cxnSp macro="">
      <xdr:nvCxnSpPr>
        <xdr:cNvPr id="456" name="直線コネクタ 455"/>
        <xdr:cNvCxnSpPr/>
      </xdr:nvCxnSpPr>
      <xdr:spPr>
        <a:xfrm>
          <a:off x="13512800" y="2895494"/>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68517</xdr:rowOff>
    </xdr:from>
    <xdr:to>
      <xdr:col>81</xdr:col>
      <xdr:colOff>95250</xdr:colOff>
      <xdr:row>16</xdr:row>
      <xdr:rowOff>170117</xdr:rowOff>
    </xdr:to>
    <xdr:sp macro="" textlink="">
      <xdr:nvSpPr>
        <xdr:cNvPr id="466" name="楕円 465"/>
        <xdr:cNvSpPr/>
      </xdr:nvSpPr>
      <xdr:spPr>
        <a:xfrm>
          <a:off x="16967200" y="28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40594</xdr:rowOff>
    </xdr:from>
    <xdr:ext cx="762000" cy="259045"/>
    <xdr:sp macro="" textlink="">
      <xdr:nvSpPr>
        <xdr:cNvPr id="467" name="将来負担の状況該当値テキスト"/>
        <xdr:cNvSpPr txBox="1"/>
      </xdr:nvSpPr>
      <xdr:spPr>
        <a:xfrm>
          <a:off x="17106900" y="27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114766</xdr:rowOff>
    </xdr:from>
    <xdr:to>
      <xdr:col>77</xdr:col>
      <xdr:colOff>95250</xdr:colOff>
      <xdr:row>17</xdr:row>
      <xdr:rowOff>44916</xdr:rowOff>
    </xdr:to>
    <xdr:sp macro="" textlink="">
      <xdr:nvSpPr>
        <xdr:cNvPr id="468" name="楕円 467"/>
        <xdr:cNvSpPr/>
      </xdr:nvSpPr>
      <xdr:spPr>
        <a:xfrm>
          <a:off x="161290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29693</xdr:rowOff>
    </xdr:from>
    <xdr:ext cx="736600" cy="259045"/>
    <xdr:sp macro="" textlink="">
      <xdr:nvSpPr>
        <xdr:cNvPr id="469" name="テキスト ボックス 468"/>
        <xdr:cNvSpPr txBox="1"/>
      </xdr:nvSpPr>
      <xdr:spPr>
        <a:xfrm>
          <a:off x="15798800" y="29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122005</xdr:rowOff>
    </xdr:from>
    <xdr:to>
      <xdr:col>73</xdr:col>
      <xdr:colOff>44450</xdr:colOff>
      <xdr:row>17</xdr:row>
      <xdr:rowOff>52155</xdr:rowOff>
    </xdr:to>
    <xdr:sp macro="" textlink="">
      <xdr:nvSpPr>
        <xdr:cNvPr id="470" name="楕円 469"/>
        <xdr:cNvSpPr/>
      </xdr:nvSpPr>
      <xdr:spPr>
        <a:xfrm>
          <a:off x="15240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36932</xdr:rowOff>
    </xdr:from>
    <xdr:ext cx="762000" cy="259045"/>
    <xdr:sp macro="" textlink="">
      <xdr:nvSpPr>
        <xdr:cNvPr id="471" name="テキスト ボックス 470"/>
        <xdr:cNvSpPr txBox="1"/>
      </xdr:nvSpPr>
      <xdr:spPr>
        <a:xfrm>
          <a:off x="14909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149352</xdr:rowOff>
    </xdr:from>
    <xdr:to>
      <xdr:col>68</xdr:col>
      <xdr:colOff>203200</xdr:colOff>
      <xdr:row>17</xdr:row>
      <xdr:rowOff>79502</xdr:rowOff>
    </xdr:to>
    <xdr:sp macro="" textlink="">
      <xdr:nvSpPr>
        <xdr:cNvPr id="472" name="楕円 471"/>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64279</xdr:rowOff>
    </xdr:from>
    <xdr:ext cx="762000" cy="259045"/>
    <xdr:sp macro="" textlink="">
      <xdr:nvSpPr>
        <xdr:cNvPr id="473" name="テキスト ボックス 472"/>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101494</xdr:rowOff>
    </xdr:from>
    <xdr:to>
      <xdr:col>64</xdr:col>
      <xdr:colOff>152400</xdr:colOff>
      <xdr:row>17</xdr:row>
      <xdr:rowOff>31644</xdr:rowOff>
    </xdr:to>
    <xdr:sp macro="" textlink="">
      <xdr:nvSpPr>
        <xdr:cNvPr id="474" name="楕円 473"/>
        <xdr:cNvSpPr/>
      </xdr:nvSpPr>
      <xdr:spPr>
        <a:xfrm>
          <a:off x="13462000" y="2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16421</xdr:rowOff>
    </xdr:from>
    <xdr:ext cx="762000" cy="259045"/>
    <xdr:sp macro="" textlink="">
      <xdr:nvSpPr>
        <xdr:cNvPr id="475" name="テキスト ボックス 474"/>
        <xdr:cNvSpPr txBox="1"/>
      </xdr:nvSpPr>
      <xdr:spPr>
        <a:xfrm>
          <a:off x="13131800" y="29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類似団体平均と比較すると、人件費に係る経常収支比率は低くなっているが、要因として、過去に実施してきた定員適正化計画（平成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）等により職員数が</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と比べ約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名の大幅な削減となったことがある。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までの間、財政収支改善の一環として給与費の独自削減に取り組んだことにより、病院の経営健全化を推進し、一定の成果をあげている。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43180</xdr:rowOff>
    </xdr:to>
    <xdr:cxnSp macro="">
      <xdr:nvCxnSpPr>
        <xdr:cNvPr id="66" name="直線コネクタ 65"/>
        <xdr:cNvCxnSpPr/>
      </xdr:nvCxnSpPr>
      <xdr:spPr>
        <a:xfrm>
          <a:off x="3987800" y="581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43180</xdr:rowOff>
    </xdr:to>
    <xdr:cxnSp macro="">
      <xdr:nvCxnSpPr>
        <xdr:cNvPr id="69" name="直線コネクタ 68"/>
        <xdr:cNvCxnSpPr/>
      </xdr:nvCxnSpPr>
      <xdr:spPr>
        <a:xfrm flipV="1">
          <a:off x="3098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58420</xdr:rowOff>
    </xdr:to>
    <xdr:cxnSp macro="">
      <xdr:nvCxnSpPr>
        <xdr:cNvPr id="72" name="直線コネクタ 71"/>
        <xdr:cNvCxnSpPr/>
      </xdr:nvCxnSpPr>
      <xdr:spPr>
        <a:xfrm flipV="1">
          <a:off x="2209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1270</xdr:rowOff>
    </xdr:to>
    <xdr:cxnSp macro="">
      <xdr:nvCxnSpPr>
        <xdr:cNvPr id="75" name="直線コネクタ 74"/>
        <xdr:cNvCxnSpPr/>
      </xdr:nvCxnSpPr>
      <xdr:spPr>
        <a:xfrm flipV="1">
          <a:off x="1320800" y="588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物件費に係る経常収支比率が類似団体より低く推移したのは、</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年から実施している財政収支改善方策により物件費を含む各種経常経費を圧縮したため。</a:t>
          </a:r>
        </a:p>
        <a:p>
          <a:r>
            <a:rPr kumimoji="1" lang="ja-JP" altLang="en-US" sz="1300">
              <a:latin typeface="ＭＳ Ｐゴシック" panose="020B0600070205080204" pitchFamily="50" charset="-128"/>
              <a:ea typeface="ＭＳ Ｐゴシック" panose="020B0600070205080204" pitchFamily="50" charset="-128"/>
            </a:rPr>
            <a:t>　今後も適正な物件費の維持に努める。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7" name="直線コネクタ 126"/>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76200</xdr:rowOff>
    </xdr:to>
    <xdr:cxnSp macro="">
      <xdr:nvCxnSpPr>
        <xdr:cNvPr id="130" name="直線コネクタ 129"/>
        <xdr:cNvCxnSpPr/>
      </xdr:nvCxnSpPr>
      <xdr:spPr>
        <a:xfrm>
          <a:off x="14782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50800</xdr:rowOff>
    </xdr:to>
    <xdr:cxnSp macro="">
      <xdr:nvCxnSpPr>
        <xdr:cNvPr id="133" name="直線コネクタ 132"/>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50800</xdr:rowOff>
    </xdr:to>
    <xdr:cxnSp macro="">
      <xdr:nvCxnSpPr>
        <xdr:cNvPr id="136" name="直線コネクタ 135"/>
        <xdr:cNvCxnSpPr/>
      </xdr:nvCxnSpPr>
      <xdr:spPr>
        <a:xfrm>
          <a:off x="13004800" y="270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5" name="テキスト ボックス 154"/>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扶助費に係る経常収支比率は類似団体平均を下回っており、ほぼ横ばい傾向にあり、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年に悪化したが、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年度には例年並みの数値まで持ち直した。今後も生活保護費等の額が財政を圧迫しないよう、資格審査等の適正化や各種手当等の見直しを進めていく。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56</xdr:row>
      <xdr:rowOff>76200</xdr:rowOff>
    </xdr:to>
    <xdr:cxnSp macro="">
      <xdr:nvCxnSpPr>
        <xdr:cNvPr id="188" name="直線コネクタ 187"/>
        <xdr:cNvCxnSpPr/>
      </xdr:nvCxnSpPr>
      <xdr:spPr>
        <a:xfrm flipV="1">
          <a:off x="3987800" y="9448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56</xdr:row>
      <xdr:rowOff>76200</xdr:rowOff>
    </xdr:to>
    <xdr:cxnSp macro="">
      <xdr:nvCxnSpPr>
        <xdr:cNvPr id="191" name="直線コネクタ 190"/>
        <xdr:cNvCxnSpPr/>
      </xdr:nvCxnSpPr>
      <xdr:spPr>
        <a:xfrm>
          <a:off x="3098800" y="934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139700</xdr:rowOff>
    </xdr:to>
    <xdr:cxnSp macro="">
      <xdr:nvCxnSpPr>
        <xdr:cNvPr id="194" name="直線コネクタ 193"/>
        <xdr:cNvCxnSpPr/>
      </xdr:nvCxnSpPr>
      <xdr:spPr>
        <a:xfrm flipV="1">
          <a:off x="2209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7" name="直線コネクタ 196"/>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7" name="楕円 206"/>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3" name="楕円 212"/>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4" name="テキスト ボックス 213"/>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5" name="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その他の経費は類似団体平均と同水準であったが、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年度に増大した。その要因は主に高等看護学院の改築による各費用の増大によるものである。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165100</xdr:rowOff>
    </xdr:to>
    <xdr:cxnSp macro="">
      <xdr:nvCxnSpPr>
        <xdr:cNvPr id="249" name="直線コネクタ 248"/>
        <xdr:cNvCxnSpPr/>
      </xdr:nvCxnSpPr>
      <xdr:spPr>
        <a:xfrm>
          <a:off x="15671800" y="9987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43180</xdr:rowOff>
    </xdr:to>
    <xdr:cxnSp macro="">
      <xdr:nvCxnSpPr>
        <xdr:cNvPr id="252" name="直線コネクタ 251"/>
        <xdr:cNvCxnSpPr/>
      </xdr:nvCxnSpPr>
      <xdr:spPr>
        <a:xfrm>
          <a:off x="14782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xdr:rowOff>
    </xdr:to>
    <xdr:cxnSp macro="">
      <xdr:nvCxnSpPr>
        <xdr:cNvPr id="255" name="直線コネクタ 254"/>
        <xdr:cNvCxnSpPr/>
      </xdr:nvCxnSpPr>
      <xdr:spPr>
        <a:xfrm>
          <a:off x="13893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8" name="直線コネクタ 257"/>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までは類似団体を上回っていたが、</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は下回っている。しかしながら、病院会計や一部事務組合への繰出金・負担金は、類似団体よりも多額になっていると考えられるため、引き続き事務事業の見直しにより不適当な補助金等は見直しや廃止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170434</xdr:rowOff>
    </xdr:to>
    <xdr:cxnSp macro="">
      <xdr:nvCxnSpPr>
        <xdr:cNvPr id="307" name="直線コネクタ 306"/>
        <xdr:cNvCxnSpPr/>
      </xdr:nvCxnSpPr>
      <xdr:spPr>
        <a:xfrm flipV="1">
          <a:off x="15671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170434</xdr:rowOff>
    </xdr:to>
    <xdr:cxnSp macro="">
      <xdr:nvCxnSpPr>
        <xdr:cNvPr id="310" name="直線コネクタ 309"/>
        <xdr:cNvCxnSpPr/>
      </xdr:nvCxnSpPr>
      <xdr:spPr>
        <a:xfrm>
          <a:off x="14782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3" name="直線コネクタ 312"/>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17272</xdr:rowOff>
    </xdr:to>
    <xdr:cxnSp macro="">
      <xdr:nvCxnSpPr>
        <xdr:cNvPr id="316" name="直線コネクタ 315"/>
        <xdr:cNvCxnSpPr/>
      </xdr:nvCxnSpPr>
      <xdr:spPr>
        <a:xfrm flipV="1">
          <a:off x="13004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8" name="楕円 327"/>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9" name="テキスト ボックス 328"/>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0" name="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2" name="楕円 331"/>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3" name="テキスト ボックス 332"/>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5" name="テキスト ボックス 334"/>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類似団体に比べ公債費に係る経常収支比率が高い。各大型施設の元金償還が開始されたため、ここ数年元利償還金が増となっている。</a:t>
          </a:r>
        </a:p>
        <a:p>
          <a:r>
            <a:rPr kumimoji="1" lang="ja-JP" altLang="en-US" sz="1300">
              <a:latin typeface="ＭＳ Ｐゴシック" panose="020B0600070205080204" pitchFamily="50" charset="-128"/>
              <a:ea typeface="ＭＳ Ｐゴシック" panose="020B0600070205080204" pitchFamily="50" charset="-128"/>
            </a:rPr>
            <a:t>　公債費のピークは平成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年度となる。今後、一定程度の施設更新需要が発生するものの、既存起債の償還をすすめるとともに、新規地方債の発行を抑制し、公債費残高の低減に努める。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147955</xdr:rowOff>
    </xdr:to>
    <xdr:cxnSp macro="">
      <xdr:nvCxnSpPr>
        <xdr:cNvPr id="367" name="直線コネクタ 366"/>
        <xdr:cNvCxnSpPr/>
      </xdr:nvCxnSpPr>
      <xdr:spPr>
        <a:xfrm flipV="1">
          <a:off x="3987800" y="129266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147955</xdr:rowOff>
    </xdr:to>
    <xdr:cxnSp macro="">
      <xdr:nvCxnSpPr>
        <xdr:cNvPr id="370" name="直線コネクタ 369"/>
        <xdr:cNvCxnSpPr/>
      </xdr:nvCxnSpPr>
      <xdr:spPr>
        <a:xfrm>
          <a:off x="3098800" y="13000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113665</xdr:rowOff>
    </xdr:from>
    <xdr:to>
      <xdr:col>15</xdr:col>
      <xdr:colOff>98425</xdr:colOff>
      <xdr:row>75</xdr:row>
      <xdr:rowOff>142240</xdr:rowOff>
    </xdr:to>
    <xdr:cxnSp macro="">
      <xdr:nvCxnSpPr>
        <xdr:cNvPr id="373" name="直線コネクタ 372"/>
        <xdr:cNvCxnSpPr/>
      </xdr:nvCxnSpPr>
      <xdr:spPr>
        <a:xfrm>
          <a:off x="2209800" y="12972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113665</xdr:rowOff>
    </xdr:from>
    <xdr:to>
      <xdr:col>11</xdr:col>
      <xdr:colOff>9525</xdr:colOff>
      <xdr:row>75</xdr:row>
      <xdr:rowOff>117475</xdr:rowOff>
    </xdr:to>
    <xdr:cxnSp macro="">
      <xdr:nvCxnSpPr>
        <xdr:cNvPr id="376" name="直線コネクタ 375"/>
        <xdr:cNvCxnSpPr/>
      </xdr:nvCxnSpPr>
      <xdr:spPr>
        <a:xfrm flipV="1">
          <a:off x="1320800" y="12972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6" name="楕円 385"/>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87"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97155</xdr:rowOff>
    </xdr:from>
    <xdr:to>
      <xdr:col>20</xdr:col>
      <xdr:colOff>38100</xdr:colOff>
      <xdr:row>76</xdr:row>
      <xdr:rowOff>27305</xdr:rowOff>
    </xdr:to>
    <xdr:sp macro="" textlink="">
      <xdr:nvSpPr>
        <xdr:cNvPr id="388" name="楕円 387"/>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12082</xdr:rowOff>
    </xdr:from>
    <xdr:ext cx="736600" cy="259045"/>
    <xdr:sp macro="" textlink="">
      <xdr:nvSpPr>
        <xdr:cNvPr id="389" name="テキスト ボックス 388"/>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90" name="楕円 389"/>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6366</xdr:rowOff>
    </xdr:from>
    <xdr:ext cx="762000" cy="259045"/>
    <xdr:sp macro="" textlink="">
      <xdr:nvSpPr>
        <xdr:cNvPr id="391" name="テキスト ボックス 390"/>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62865</xdr:rowOff>
    </xdr:from>
    <xdr:to>
      <xdr:col>11</xdr:col>
      <xdr:colOff>60325</xdr:colOff>
      <xdr:row>75</xdr:row>
      <xdr:rowOff>164464</xdr:rowOff>
    </xdr:to>
    <xdr:sp macro="" textlink="">
      <xdr:nvSpPr>
        <xdr:cNvPr id="392" name="楕円 391"/>
        <xdr:cNvSpPr/>
      </xdr:nvSpPr>
      <xdr:spPr>
        <a:xfrm>
          <a:off x="2159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149241</xdr:rowOff>
    </xdr:from>
    <xdr:ext cx="762000" cy="259045"/>
    <xdr:sp macro="" textlink="">
      <xdr:nvSpPr>
        <xdr:cNvPr id="393" name="テキスト ボックス 392"/>
        <xdr:cNvSpPr txBox="1"/>
      </xdr:nvSpPr>
      <xdr:spPr>
        <a:xfrm>
          <a:off x="1828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4" name="楕円 393"/>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5" name="テキスト ボックス 394"/>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年度から数次の財政健全化に向けた取り組みにより数値が改善されている。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年度からは、新たな財政収支改善を行った。</a:t>
          </a:r>
        </a:p>
        <a:p>
          <a:r>
            <a:rPr kumimoji="1" lang="ja-JP" altLang="en-US" sz="1300">
              <a:latin typeface="ＭＳ Ｐゴシック" panose="020B0600070205080204" pitchFamily="50" charset="-128"/>
              <a:ea typeface="ＭＳ Ｐゴシック" panose="020B0600070205080204" pitchFamily="50" charset="-128"/>
            </a:rPr>
            <a:t>　今後、この取り組みを継続していく。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165862</xdr:rowOff>
    </xdr:from>
    <xdr:to>
      <xdr:col>82</xdr:col>
      <xdr:colOff>107950</xdr:colOff>
      <xdr:row>74</xdr:row>
      <xdr:rowOff>21844</xdr:rowOff>
    </xdr:to>
    <xdr:cxnSp macro="">
      <xdr:nvCxnSpPr>
        <xdr:cNvPr id="426" name="直線コネクタ 425"/>
        <xdr:cNvCxnSpPr/>
      </xdr:nvCxnSpPr>
      <xdr:spPr>
        <a:xfrm>
          <a:off x="15671800" y="126817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165862</xdr:rowOff>
    </xdr:to>
    <xdr:cxnSp macro="">
      <xdr:nvCxnSpPr>
        <xdr:cNvPr id="429" name="直線コネクタ 428"/>
        <xdr:cNvCxnSpPr/>
      </xdr:nvCxnSpPr>
      <xdr:spPr>
        <a:xfrm>
          <a:off x="14782800" y="125399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74422</xdr:rowOff>
    </xdr:to>
    <xdr:cxnSp macro="">
      <xdr:nvCxnSpPr>
        <xdr:cNvPr id="432" name="直線コネクタ 431"/>
        <xdr:cNvCxnSpPr/>
      </xdr:nvCxnSpPr>
      <xdr:spPr>
        <a:xfrm flipV="1">
          <a:off x="13893800" y="12539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74422</xdr:rowOff>
    </xdr:from>
    <xdr:to>
      <xdr:col>69</xdr:col>
      <xdr:colOff>92075</xdr:colOff>
      <xdr:row>73</xdr:row>
      <xdr:rowOff>97282</xdr:rowOff>
    </xdr:to>
    <xdr:cxnSp macro="">
      <xdr:nvCxnSpPr>
        <xdr:cNvPr id="435" name="直線コネクタ 434"/>
        <xdr:cNvCxnSpPr/>
      </xdr:nvCxnSpPr>
      <xdr:spPr>
        <a:xfrm flipV="1">
          <a:off x="13004800" y="12590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142494</xdr:rowOff>
    </xdr:from>
    <xdr:to>
      <xdr:col>82</xdr:col>
      <xdr:colOff>158750</xdr:colOff>
      <xdr:row>74</xdr:row>
      <xdr:rowOff>72644</xdr:rowOff>
    </xdr:to>
    <xdr:sp macro="" textlink="">
      <xdr:nvSpPr>
        <xdr:cNvPr id="445" name="楕円 444"/>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159021</xdr:rowOff>
    </xdr:from>
    <xdr:ext cx="762000" cy="259045"/>
    <xdr:sp macro="" textlink="">
      <xdr:nvSpPr>
        <xdr:cNvPr id="446" name="公債費以外該当値テキスト"/>
        <xdr:cNvSpPr txBox="1"/>
      </xdr:nvSpPr>
      <xdr:spPr>
        <a:xfrm>
          <a:off x="16598900" y="125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115062</xdr:rowOff>
    </xdr:from>
    <xdr:to>
      <xdr:col>78</xdr:col>
      <xdr:colOff>120650</xdr:colOff>
      <xdr:row>74</xdr:row>
      <xdr:rowOff>45212</xdr:rowOff>
    </xdr:to>
    <xdr:sp macro="" textlink="">
      <xdr:nvSpPr>
        <xdr:cNvPr id="447" name="楕円 446"/>
        <xdr:cNvSpPr/>
      </xdr:nvSpPr>
      <xdr:spPr>
        <a:xfrm>
          <a:off x="15621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55389</xdr:rowOff>
    </xdr:from>
    <xdr:ext cx="736600" cy="259045"/>
    <xdr:sp macro="" textlink="">
      <xdr:nvSpPr>
        <xdr:cNvPr id="448" name="テキスト ボックス 447"/>
        <xdr:cNvSpPr txBox="1"/>
      </xdr:nvSpPr>
      <xdr:spPr>
        <a:xfrm>
          <a:off x="15290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49" name="楕円 448"/>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0" name="テキスト ボックス 449"/>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23622</xdr:rowOff>
    </xdr:from>
    <xdr:to>
      <xdr:col>69</xdr:col>
      <xdr:colOff>142875</xdr:colOff>
      <xdr:row>73</xdr:row>
      <xdr:rowOff>125222</xdr:rowOff>
    </xdr:to>
    <xdr:sp macro="" textlink="">
      <xdr:nvSpPr>
        <xdr:cNvPr id="451" name="楕円 450"/>
        <xdr:cNvSpPr/>
      </xdr:nvSpPr>
      <xdr:spPr>
        <a:xfrm>
          <a:off x="13843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135399</xdr:rowOff>
    </xdr:from>
    <xdr:ext cx="762000" cy="259045"/>
    <xdr:sp macro="" textlink="">
      <xdr:nvSpPr>
        <xdr:cNvPr id="452" name="テキスト ボックス 451"/>
        <xdr:cNvSpPr txBox="1"/>
      </xdr:nvSpPr>
      <xdr:spPr>
        <a:xfrm>
          <a:off x="13512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53" name="楕円 452"/>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54" name="テキスト ボックス 453"/>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100297</xdr:rowOff>
    </xdr:from>
    <xdr:to>
      <xdr:col>29</xdr:col>
      <xdr:colOff>127000</xdr:colOff>
      <xdr:row>16</xdr:row>
      <xdr:rowOff>120784</xdr:rowOff>
    </xdr:to>
    <xdr:cxnSp macro="">
      <xdr:nvCxnSpPr>
        <xdr:cNvPr id="52" name="直線コネクタ 51"/>
        <xdr:cNvCxnSpPr/>
      </xdr:nvCxnSpPr>
      <xdr:spPr bwMode="auto">
        <a:xfrm>
          <a:off x="5003800" y="2891122"/>
          <a:ext cx="6477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100297</xdr:rowOff>
    </xdr:from>
    <xdr:to>
      <xdr:col>26</xdr:col>
      <xdr:colOff>50800</xdr:colOff>
      <xdr:row>16</xdr:row>
      <xdr:rowOff>164142</xdr:rowOff>
    </xdr:to>
    <xdr:cxnSp macro="">
      <xdr:nvCxnSpPr>
        <xdr:cNvPr id="55" name="直線コネクタ 54"/>
        <xdr:cNvCxnSpPr/>
      </xdr:nvCxnSpPr>
      <xdr:spPr bwMode="auto">
        <a:xfrm flipV="1">
          <a:off x="4305300" y="2891122"/>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164142</xdr:rowOff>
    </xdr:from>
    <xdr:to>
      <xdr:col>22</xdr:col>
      <xdr:colOff>114300</xdr:colOff>
      <xdr:row>16</xdr:row>
      <xdr:rowOff>170521</xdr:rowOff>
    </xdr:to>
    <xdr:cxnSp macro="">
      <xdr:nvCxnSpPr>
        <xdr:cNvPr id="58" name="直線コネクタ 57"/>
        <xdr:cNvCxnSpPr/>
      </xdr:nvCxnSpPr>
      <xdr:spPr bwMode="auto">
        <a:xfrm flipV="1">
          <a:off x="3606800" y="2954967"/>
          <a:ext cx="698500" cy="6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170521</xdr:rowOff>
    </xdr:from>
    <xdr:to>
      <xdr:col>18</xdr:col>
      <xdr:colOff>177800</xdr:colOff>
      <xdr:row>17</xdr:row>
      <xdr:rowOff>20647</xdr:rowOff>
    </xdr:to>
    <xdr:cxnSp macro="">
      <xdr:nvCxnSpPr>
        <xdr:cNvPr id="61" name="直線コネクタ 60"/>
        <xdr:cNvCxnSpPr/>
      </xdr:nvCxnSpPr>
      <xdr:spPr bwMode="auto">
        <a:xfrm flipV="1">
          <a:off x="2908300" y="2961346"/>
          <a:ext cx="698500" cy="2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69984</xdr:rowOff>
    </xdr:from>
    <xdr:to>
      <xdr:col>29</xdr:col>
      <xdr:colOff>177800</xdr:colOff>
      <xdr:row>17</xdr:row>
      <xdr:rowOff>134</xdr:rowOff>
    </xdr:to>
    <xdr:sp macro="" textlink="">
      <xdr:nvSpPr>
        <xdr:cNvPr id="71" name="楕円 70"/>
        <xdr:cNvSpPr/>
      </xdr:nvSpPr>
      <xdr:spPr bwMode="auto">
        <a:xfrm>
          <a:off x="5600700" y="286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86511</xdr:rowOff>
    </xdr:from>
    <xdr:ext cx="762000" cy="259045"/>
    <xdr:sp macro="" textlink="">
      <xdr:nvSpPr>
        <xdr:cNvPr id="72" name="人口1人当たり決算額の推移該当値テキスト130"/>
        <xdr:cNvSpPr txBox="1"/>
      </xdr:nvSpPr>
      <xdr:spPr>
        <a:xfrm>
          <a:off x="5740400" y="270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49497</xdr:rowOff>
    </xdr:from>
    <xdr:to>
      <xdr:col>26</xdr:col>
      <xdr:colOff>101600</xdr:colOff>
      <xdr:row>16</xdr:row>
      <xdr:rowOff>151097</xdr:rowOff>
    </xdr:to>
    <xdr:sp macro="" textlink="">
      <xdr:nvSpPr>
        <xdr:cNvPr id="73" name="楕円 72"/>
        <xdr:cNvSpPr/>
      </xdr:nvSpPr>
      <xdr:spPr bwMode="auto">
        <a:xfrm>
          <a:off x="4953000" y="284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161274</xdr:rowOff>
    </xdr:from>
    <xdr:ext cx="736600" cy="259045"/>
    <xdr:sp macro="" textlink="">
      <xdr:nvSpPr>
        <xdr:cNvPr id="74" name="テキスト ボックス 73"/>
        <xdr:cNvSpPr txBox="1"/>
      </xdr:nvSpPr>
      <xdr:spPr>
        <a:xfrm>
          <a:off x="4622800" y="260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113342</xdr:rowOff>
    </xdr:from>
    <xdr:to>
      <xdr:col>22</xdr:col>
      <xdr:colOff>165100</xdr:colOff>
      <xdr:row>17</xdr:row>
      <xdr:rowOff>43492</xdr:rowOff>
    </xdr:to>
    <xdr:sp macro="" textlink="">
      <xdr:nvSpPr>
        <xdr:cNvPr id="75" name="楕円 74"/>
        <xdr:cNvSpPr/>
      </xdr:nvSpPr>
      <xdr:spPr bwMode="auto">
        <a:xfrm>
          <a:off x="4254500" y="290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53669</xdr:rowOff>
    </xdr:from>
    <xdr:ext cx="762000" cy="259045"/>
    <xdr:sp macro="" textlink="">
      <xdr:nvSpPr>
        <xdr:cNvPr id="76" name="テキスト ボックス 75"/>
        <xdr:cNvSpPr txBox="1"/>
      </xdr:nvSpPr>
      <xdr:spPr>
        <a:xfrm>
          <a:off x="3924300" y="26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119721</xdr:rowOff>
    </xdr:from>
    <xdr:to>
      <xdr:col>19</xdr:col>
      <xdr:colOff>38100</xdr:colOff>
      <xdr:row>17</xdr:row>
      <xdr:rowOff>49871</xdr:rowOff>
    </xdr:to>
    <xdr:sp macro="" textlink="">
      <xdr:nvSpPr>
        <xdr:cNvPr id="77" name="楕円 76"/>
        <xdr:cNvSpPr/>
      </xdr:nvSpPr>
      <xdr:spPr bwMode="auto">
        <a:xfrm>
          <a:off x="3556000" y="291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60048</xdr:rowOff>
    </xdr:from>
    <xdr:ext cx="762000" cy="259045"/>
    <xdr:sp macro="" textlink="">
      <xdr:nvSpPr>
        <xdr:cNvPr id="78" name="テキスト ボックス 77"/>
        <xdr:cNvSpPr txBox="1"/>
      </xdr:nvSpPr>
      <xdr:spPr>
        <a:xfrm>
          <a:off x="3225800" y="267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141297</xdr:rowOff>
    </xdr:from>
    <xdr:to>
      <xdr:col>15</xdr:col>
      <xdr:colOff>101600</xdr:colOff>
      <xdr:row>17</xdr:row>
      <xdr:rowOff>71447</xdr:rowOff>
    </xdr:to>
    <xdr:sp macro="" textlink="">
      <xdr:nvSpPr>
        <xdr:cNvPr id="79" name="楕円 78"/>
        <xdr:cNvSpPr/>
      </xdr:nvSpPr>
      <xdr:spPr bwMode="auto">
        <a:xfrm>
          <a:off x="2857500" y="293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81624</xdr:rowOff>
    </xdr:from>
    <xdr:ext cx="762000" cy="259045"/>
    <xdr:sp macro="" textlink="">
      <xdr:nvSpPr>
        <xdr:cNvPr id="80" name="テキスト ボックス 79"/>
        <xdr:cNvSpPr txBox="1"/>
      </xdr:nvSpPr>
      <xdr:spPr>
        <a:xfrm>
          <a:off x="2527300" y="270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227085</xdr:rowOff>
    </xdr:from>
    <xdr:to>
      <xdr:col>29</xdr:col>
      <xdr:colOff>127000</xdr:colOff>
      <xdr:row>37</xdr:row>
      <xdr:rowOff>244504</xdr:rowOff>
    </xdr:to>
    <xdr:cxnSp macro="">
      <xdr:nvCxnSpPr>
        <xdr:cNvPr id="114" name="直線コネクタ 113"/>
        <xdr:cNvCxnSpPr/>
      </xdr:nvCxnSpPr>
      <xdr:spPr bwMode="auto">
        <a:xfrm>
          <a:off x="5003800" y="7351785"/>
          <a:ext cx="6477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226418</xdr:rowOff>
    </xdr:from>
    <xdr:to>
      <xdr:col>26</xdr:col>
      <xdr:colOff>50800</xdr:colOff>
      <xdr:row>37</xdr:row>
      <xdr:rowOff>227085</xdr:rowOff>
    </xdr:to>
    <xdr:cxnSp macro="">
      <xdr:nvCxnSpPr>
        <xdr:cNvPr id="117" name="直線コネクタ 116"/>
        <xdr:cNvCxnSpPr/>
      </xdr:nvCxnSpPr>
      <xdr:spPr bwMode="auto">
        <a:xfrm>
          <a:off x="4305300" y="7351118"/>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226418</xdr:rowOff>
    </xdr:from>
    <xdr:to>
      <xdr:col>22</xdr:col>
      <xdr:colOff>114300</xdr:colOff>
      <xdr:row>37</xdr:row>
      <xdr:rowOff>226899</xdr:rowOff>
    </xdr:to>
    <xdr:cxnSp macro="">
      <xdr:nvCxnSpPr>
        <xdr:cNvPr id="120" name="直線コネクタ 119"/>
        <xdr:cNvCxnSpPr/>
      </xdr:nvCxnSpPr>
      <xdr:spPr bwMode="auto">
        <a:xfrm flipV="1">
          <a:off x="3606800" y="7351118"/>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226899</xdr:rowOff>
    </xdr:from>
    <xdr:to>
      <xdr:col>18</xdr:col>
      <xdr:colOff>177800</xdr:colOff>
      <xdr:row>37</xdr:row>
      <xdr:rowOff>239448</xdr:rowOff>
    </xdr:to>
    <xdr:cxnSp macro="">
      <xdr:nvCxnSpPr>
        <xdr:cNvPr id="123" name="直線コネクタ 122"/>
        <xdr:cNvCxnSpPr/>
      </xdr:nvCxnSpPr>
      <xdr:spPr bwMode="auto">
        <a:xfrm flipV="1">
          <a:off x="2908300" y="7351599"/>
          <a:ext cx="698500" cy="1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193704</xdr:rowOff>
    </xdr:from>
    <xdr:to>
      <xdr:col>29</xdr:col>
      <xdr:colOff>177800</xdr:colOff>
      <xdr:row>37</xdr:row>
      <xdr:rowOff>295304</xdr:rowOff>
    </xdr:to>
    <xdr:sp macro="" textlink="">
      <xdr:nvSpPr>
        <xdr:cNvPr id="133" name="楕円 132"/>
        <xdr:cNvSpPr/>
      </xdr:nvSpPr>
      <xdr:spPr bwMode="auto">
        <a:xfrm>
          <a:off x="5600700" y="731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38781</xdr:rowOff>
    </xdr:from>
    <xdr:ext cx="762000" cy="259045"/>
    <xdr:sp macro="" textlink="">
      <xdr:nvSpPr>
        <xdr:cNvPr id="134" name="人口1人当たり決算額の推移該当値テキスト445"/>
        <xdr:cNvSpPr txBox="1"/>
      </xdr:nvSpPr>
      <xdr:spPr>
        <a:xfrm>
          <a:off x="5740400" y="71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176285</xdr:rowOff>
    </xdr:from>
    <xdr:to>
      <xdr:col>26</xdr:col>
      <xdr:colOff>101600</xdr:colOff>
      <xdr:row>37</xdr:row>
      <xdr:rowOff>277885</xdr:rowOff>
    </xdr:to>
    <xdr:sp macro="" textlink="">
      <xdr:nvSpPr>
        <xdr:cNvPr id="135" name="楕円 134"/>
        <xdr:cNvSpPr/>
      </xdr:nvSpPr>
      <xdr:spPr bwMode="auto">
        <a:xfrm>
          <a:off x="4953000" y="730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116612</xdr:rowOff>
    </xdr:from>
    <xdr:ext cx="736600" cy="259045"/>
    <xdr:sp macro="" textlink="">
      <xdr:nvSpPr>
        <xdr:cNvPr id="136" name="テキスト ボックス 135"/>
        <xdr:cNvSpPr txBox="1"/>
      </xdr:nvSpPr>
      <xdr:spPr>
        <a:xfrm>
          <a:off x="4622800" y="70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175618</xdr:rowOff>
    </xdr:from>
    <xdr:to>
      <xdr:col>22</xdr:col>
      <xdr:colOff>165100</xdr:colOff>
      <xdr:row>37</xdr:row>
      <xdr:rowOff>277218</xdr:rowOff>
    </xdr:to>
    <xdr:sp macro="" textlink="">
      <xdr:nvSpPr>
        <xdr:cNvPr id="137" name="楕円 136"/>
        <xdr:cNvSpPr/>
      </xdr:nvSpPr>
      <xdr:spPr bwMode="auto">
        <a:xfrm>
          <a:off x="4254500" y="730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115945</xdr:rowOff>
    </xdr:from>
    <xdr:ext cx="762000" cy="259045"/>
    <xdr:sp macro="" textlink="">
      <xdr:nvSpPr>
        <xdr:cNvPr id="138" name="テキスト ボックス 137"/>
        <xdr:cNvSpPr txBox="1"/>
      </xdr:nvSpPr>
      <xdr:spPr>
        <a:xfrm>
          <a:off x="3924300" y="706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176099</xdr:rowOff>
    </xdr:from>
    <xdr:to>
      <xdr:col>19</xdr:col>
      <xdr:colOff>38100</xdr:colOff>
      <xdr:row>37</xdr:row>
      <xdr:rowOff>277699</xdr:rowOff>
    </xdr:to>
    <xdr:sp macro="" textlink="">
      <xdr:nvSpPr>
        <xdr:cNvPr id="139" name="楕円 138"/>
        <xdr:cNvSpPr/>
      </xdr:nvSpPr>
      <xdr:spPr bwMode="auto">
        <a:xfrm>
          <a:off x="3556000" y="730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116426</xdr:rowOff>
    </xdr:from>
    <xdr:ext cx="762000" cy="259045"/>
    <xdr:sp macro="" textlink="">
      <xdr:nvSpPr>
        <xdr:cNvPr id="140" name="テキスト ボックス 139"/>
        <xdr:cNvSpPr txBox="1"/>
      </xdr:nvSpPr>
      <xdr:spPr>
        <a:xfrm>
          <a:off x="3225800" y="706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188648</xdr:rowOff>
    </xdr:from>
    <xdr:to>
      <xdr:col>15</xdr:col>
      <xdr:colOff>101600</xdr:colOff>
      <xdr:row>37</xdr:row>
      <xdr:rowOff>290248</xdr:rowOff>
    </xdr:to>
    <xdr:sp macro="" textlink="">
      <xdr:nvSpPr>
        <xdr:cNvPr id="141" name="楕円 140"/>
        <xdr:cNvSpPr/>
      </xdr:nvSpPr>
      <xdr:spPr bwMode="auto">
        <a:xfrm>
          <a:off x="2857500" y="731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128975</xdr:rowOff>
    </xdr:from>
    <xdr:ext cx="762000" cy="259045"/>
    <xdr:sp macro="" textlink="">
      <xdr:nvSpPr>
        <xdr:cNvPr id="142" name="テキスト ボックス 141"/>
        <xdr:cNvSpPr txBox="1"/>
      </xdr:nvSpPr>
      <xdr:spPr>
        <a:xfrm>
          <a:off x="2527300" y="70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136434</xdr:rowOff>
    </xdr:from>
    <xdr:to>
      <xdr:col>24</xdr:col>
      <xdr:colOff>63500</xdr:colOff>
      <xdr:row>34</xdr:row>
      <xdr:rowOff>163714</xdr:rowOff>
    </xdr:to>
    <xdr:cxnSp macro="">
      <xdr:nvCxnSpPr>
        <xdr:cNvPr id="63" name="直線コネクタ 62"/>
        <xdr:cNvCxnSpPr/>
      </xdr:nvCxnSpPr>
      <xdr:spPr>
        <a:xfrm>
          <a:off x="3797300" y="5965734"/>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136434</xdr:rowOff>
    </xdr:from>
    <xdr:to>
      <xdr:col>19</xdr:col>
      <xdr:colOff>177800</xdr:colOff>
      <xdr:row>35</xdr:row>
      <xdr:rowOff>44058</xdr:rowOff>
    </xdr:to>
    <xdr:cxnSp macro="">
      <xdr:nvCxnSpPr>
        <xdr:cNvPr id="66" name="直線コネクタ 65"/>
        <xdr:cNvCxnSpPr/>
      </xdr:nvCxnSpPr>
      <xdr:spPr>
        <a:xfrm flipV="1">
          <a:off x="2908300" y="5965734"/>
          <a:ext cx="889000" cy="7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44058</xdr:rowOff>
    </xdr:from>
    <xdr:to>
      <xdr:col>15</xdr:col>
      <xdr:colOff>50800</xdr:colOff>
      <xdr:row>35</xdr:row>
      <xdr:rowOff>61356</xdr:rowOff>
    </xdr:to>
    <xdr:cxnSp macro="">
      <xdr:nvCxnSpPr>
        <xdr:cNvPr id="69" name="直線コネクタ 68"/>
        <xdr:cNvCxnSpPr/>
      </xdr:nvCxnSpPr>
      <xdr:spPr>
        <a:xfrm flipV="1">
          <a:off x="2019300" y="6044808"/>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24159</xdr:rowOff>
    </xdr:from>
    <xdr:to>
      <xdr:col>10</xdr:col>
      <xdr:colOff>114300</xdr:colOff>
      <xdr:row>35</xdr:row>
      <xdr:rowOff>61356</xdr:rowOff>
    </xdr:to>
    <xdr:cxnSp macro="">
      <xdr:nvCxnSpPr>
        <xdr:cNvPr id="72" name="直線コネクタ 71"/>
        <xdr:cNvCxnSpPr/>
      </xdr:nvCxnSpPr>
      <xdr:spPr>
        <a:xfrm>
          <a:off x="1130300" y="6024909"/>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112914</xdr:rowOff>
    </xdr:from>
    <xdr:to>
      <xdr:col>24</xdr:col>
      <xdr:colOff>114300</xdr:colOff>
      <xdr:row>35</xdr:row>
      <xdr:rowOff>43064</xdr:rowOff>
    </xdr:to>
    <xdr:sp macro="" textlink="">
      <xdr:nvSpPr>
        <xdr:cNvPr id="82" name="楕円 81"/>
        <xdr:cNvSpPr/>
      </xdr:nvSpPr>
      <xdr:spPr>
        <a:xfrm>
          <a:off x="4584700" y="59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135791</xdr:rowOff>
    </xdr:from>
    <xdr:ext cx="599010" cy="259045"/>
    <xdr:sp macro="" textlink="">
      <xdr:nvSpPr>
        <xdr:cNvPr id="83" name="人件費該当値テキスト"/>
        <xdr:cNvSpPr txBox="1"/>
      </xdr:nvSpPr>
      <xdr:spPr>
        <a:xfrm>
          <a:off x="4686300" y="579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85634</xdr:rowOff>
    </xdr:from>
    <xdr:to>
      <xdr:col>20</xdr:col>
      <xdr:colOff>38100</xdr:colOff>
      <xdr:row>35</xdr:row>
      <xdr:rowOff>15784</xdr:rowOff>
    </xdr:to>
    <xdr:sp macro="" textlink="">
      <xdr:nvSpPr>
        <xdr:cNvPr id="84" name="楕円 83"/>
        <xdr:cNvSpPr/>
      </xdr:nvSpPr>
      <xdr:spPr>
        <a:xfrm>
          <a:off x="3746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32311</xdr:rowOff>
    </xdr:from>
    <xdr:ext cx="599010" cy="259045"/>
    <xdr:sp macro="" textlink="">
      <xdr:nvSpPr>
        <xdr:cNvPr id="85" name="テキスト ボックス 84"/>
        <xdr:cNvSpPr txBox="1"/>
      </xdr:nvSpPr>
      <xdr:spPr>
        <a:xfrm>
          <a:off x="3497795" y="569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164708</xdr:rowOff>
    </xdr:from>
    <xdr:to>
      <xdr:col>15</xdr:col>
      <xdr:colOff>101600</xdr:colOff>
      <xdr:row>35</xdr:row>
      <xdr:rowOff>94858</xdr:rowOff>
    </xdr:to>
    <xdr:sp macro="" textlink="">
      <xdr:nvSpPr>
        <xdr:cNvPr id="86" name="楕円 85"/>
        <xdr:cNvSpPr/>
      </xdr:nvSpPr>
      <xdr:spPr>
        <a:xfrm>
          <a:off x="2857500" y="5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111385</xdr:rowOff>
    </xdr:from>
    <xdr:ext cx="534377" cy="259045"/>
    <xdr:sp macro="" textlink="">
      <xdr:nvSpPr>
        <xdr:cNvPr id="87" name="テキスト ボックス 86"/>
        <xdr:cNvSpPr txBox="1"/>
      </xdr:nvSpPr>
      <xdr:spPr>
        <a:xfrm>
          <a:off x="2641111" y="57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10556</xdr:rowOff>
    </xdr:from>
    <xdr:to>
      <xdr:col>10</xdr:col>
      <xdr:colOff>165100</xdr:colOff>
      <xdr:row>35</xdr:row>
      <xdr:rowOff>112156</xdr:rowOff>
    </xdr:to>
    <xdr:sp macro="" textlink="">
      <xdr:nvSpPr>
        <xdr:cNvPr id="88" name="楕円 87"/>
        <xdr:cNvSpPr/>
      </xdr:nvSpPr>
      <xdr:spPr>
        <a:xfrm>
          <a:off x="1968500" y="60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128683</xdr:rowOff>
    </xdr:from>
    <xdr:ext cx="534377" cy="259045"/>
    <xdr:sp macro="" textlink="">
      <xdr:nvSpPr>
        <xdr:cNvPr id="89" name="テキスト ボックス 88"/>
        <xdr:cNvSpPr txBox="1"/>
      </xdr:nvSpPr>
      <xdr:spPr>
        <a:xfrm>
          <a:off x="1752111" y="57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144809</xdr:rowOff>
    </xdr:from>
    <xdr:to>
      <xdr:col>6</xdr:col>
      <xdr:colOff>38100</xdr:colOff>
      <xdr:row>35</xdr:row>
      <xdr:rowOff>74959</xdr:rowOff>
    </xdr:to>
    <xdr:sp macro="" textlink="">
      <xdr:nvSpPr>
        <xdr:cNvPr id="90" name="楕円 89"/>
        <xdr:cNvSpPr/>
      </xdr:nvSpPr>
      <xdr:spPr>
        <a:xfrm>
          <a:off x="1079500" y="5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91486</xdr:rowOff>
    </xdr:from>
    <xdr:ext cx="534377" cy="259045"/>
    <xdr:sp macro="" textlink="">
      <xdr:nvSpPr>
        <xdr:cNvPr id="91" name="テキスト ボックス 90"/>
        <xdr:cNvSpPr txBox="1"/>
      </xdr:nvSpPr>
      <xdr:spPr>
        <a:xfrm>
          <a:off x="863111" y="57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124825</xdr:rowOff>
    </xdr:from>
    <xdr:to>
      <xdr:col>24</xdr:col>
      <xdr:colOff>63500</xdr:colOff>
      <xdr:row>57</xdr:row>
      <xdr:rowOff>151495</xdr:rowOff>
    </xdr:to>
    <xdr:cxnSp macro="">
      <xdr:nvCxnSpPr>
        <xdr:cNvPr id="122" name="直線コネクタ 121"/>
        <xdr:cNvCxnSpPr/>
      </xdr:nvCxnSpPr>
      <xdr:spPr>
        <a:xfrm flipV="1">
          <a:off x="3797300" y="98974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151495</xdr:rowOff>
    </xdr:from>
    <xdr:to>
      <xdr:col>19</xdr:col>
      <xdr:colOff>177800</xdr:colOff>
      <xdr:row>58</xdr:row>
      <xdr:rowOff>16050</xdr:rowOff>
    </xdr:to>
    <xdr:cxnSp macro="">
      <xdr:nvCxnSpPr>
        <xdr:cNvPr id="125" name="直線コネクタ 124"/>
        <xdr:cNvCxnSpPr/>
      </xdr:nvCxnSpPr>
      <xdr:spPr>
        <a:xfrm flipV="1">
          <a:off x="2908300" y="9924145"/>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16050</xdr:rowOff>
    </xdr:from>
    <xdr:to>
      <xdr:col>15</xdr:col>
      <xdr:colOff>50800</xdr:colOff>
      <xdr:row>58</xdr:row>
      <xdr:rowOff>24381</xdr:rowOff>
    </xdr:to>
    <xdr:cxnSp macro="">
      <xdr:nvCxnSpPr>
        <xdr:cNvPr id="128" name="直線コネクタ 127"/>
        <xdr:cNvCxnSpPr/>
      </xdr:nvCxnSpPr>
      <xdr:spPr>
        <a:xfrm flipV="1">
          <a:off x="2019300" y="9960150"/>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17804</xdr:rowOff>
    </xdr:from>
    <xdr:to>
      <xdr:col>10</xdr:col>
      <xdr:colOff>114300</xdr:colOff>
      <xdr:row>58</xdr:row>
      <xdr:rowOff>24381</xdr:rowOff>
    </xdr:to>
    <xdr:cxnSp macro="">
      <xdr:nvCxnSpPr>
        <xdr:cNvPr id="131" name="直線コネクタ 130"/>
        <xdr:cNvCxnSpPr/>
      </xdr:nvCxnSpPr>
      <xdr:spPr>
        <a:xfrm>
          <a:off x="1130300" y="996190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74025</xdr:rowOff>
    </xdr:from>
    <xdr:to>
      <xdr:col>24</xdr:col>
      <xdr:colOff>114300</xdr:colOff>
      <xdr:row>58</xdr:row>
      <xdr:rowOff>4175</xdr:rowOff>
    </xdr:to>
    <xdr:sp macro="" textlink="">
      <xdr:nvSpPr>
        <xdr:cNvPr id="141" name="楕円 140"/>
        <xdr:cNvSpPr/>
      </xdr:nvSpPr>
      <xdr:spPr>
        <a:xfrm>
          <a:off x="45847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96902</xdr:rowOff>
    </xdr:from>
    <xdr:ext cx="534377" cy="259045"/>
    <xdr:sp macro="" textlink="">
      <xdr:nvSpPr>
        <xdr:cNvPr id="142" name="物件費該当値テキスト"/>
        <xdr:cNvSpPr txBox="1"/>
      </xdr:nvSpPr>
      <xdr:spPr>
        <a:xfrm>
          <a:off x="4686300" y="969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100695</xdr:rowOff>
    </xdr:from>
    <xdr:to>
      <xdr:col>20</xdr:col>
      <xdr:colOff>38100</xdr:colOff>
      <xdr:row>58</xdr:row>
      <xdr:rowOff>30845</xdr:rowOff>
    </xdr:to>
    <xdr:sp macro="" textlink="">
      <xdr:nvSpPr>
        <xdr:cNvPr id="143" name="楕円 142"/>
        <xdr:cNvSpPr/>
      </xdr:nvSpPr>
      <xdr:spPr>
        <a:xfrm>
          <a:off x="3746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47372</xdr:rowOff>
    </xdr:from>
    <xdr:ext cx="534377" cy="259045"/>
    <xdr:sp macro="" textlink="">
      <xdr:nvSpPr>
        <xdr:cNvPr id="144" name="テキスト ボックス 143"/>
        <xdr:cNvSpPr txBox="1"/>
      </xdr:nvSpPr>
      <xdr:spPr>
        <a:xfrm>
          <a:off x="3530111" y="964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136700</xdr:rowOff>
    </xdr:from>
    <xdr:to>
      <xdr:col>15</xdr:col>
      <xdr:colOff>101600</xdr:colOff>
      <xdr:row>58</xdr:row>
      <xdr:rowOff>66850</xdr:rowOff>
    </xdr:to>
    <xdr:sp macro="" textlink="">
      <xdr:nvSpPr>
        <xdr:cNvPr id="145" name="楕円 144"/>
        <xdr:cNvSpPr/>
      </xdr:nvSpPr>
      <xdr:spPr>
        <a:xfrm>
          <a:off x="2857500" y="99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57977</xdr:rowOff>
    </xdr:from>
    <xdr:ext cx="534377" cy="259045"/>
    <xdr:sp macro="" textlink="">
      <xdr:nvSpPr>
        <xdr:cNvPr id="146" name="テキスト ボックス 145"/>
        <xdr:cNvSpPr txBox="1"/>
      </xdr:nvSpPr>
      <xdr:spPr>
        <a:xfrm>
          <a:off x="2641111" y="100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145031</xdr:rowOff>
    </xdr:from>
    <xdr:to>
      <xdr:col>10</xdr:col>
      <xdr:colOff>165100</xdr:colOff>
      <xdr:row>58</xdr:row>
      <xdr:rowOff>75181</xdr:rowOff>
    </xdr:to>
    <xdr:sp macro="" textlink="">
      <xdr:nvSpPr>
        <xdr:cNvPr id="147" name="楕円 146"/>
        <xdr:cNvSpPr/>
      </xdr:nvSpPr>
      <xdr:spPr>
        <a:xfrm>
          <a:off x="1968500" y="99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66308</xdr:rowOff>
    </xdr:from>
    <xdr:ext cx="534377" cy="259045"/>
    <xdr:sp macro="" textlink="">
      <xdr:nvSpPr>
        <xdr:cNvPr id="148" name="テキスト ボックス 147"/>
        <xdr:cNvSpPr txBox="1"/>
      </xdr:nvSpPr>
      <xdr:spPr>
        <a:xfrm>
          <a:off x="1752111" y="10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138454</xdr:rowOff>
    </xdr:from>
    <xdr:to>
      <xdr:col>6</xdr:col>
      <xdr:colOff>38100</xdr:colOff>
      <xdr:row>58</xdr:row>
      <xdr:rowOff>68604</xdr:rowOff>
    </xdr:to>
    <xdr:sp macro="" textlink="">
      <xdr:nvSpPr>
        <xdr:cNvPr id="149" name="楕円 148"/>
        <xdr:cNvSpPr/>
      </xdr:nvSpPr>
      <xdr:spPr>
        <a:xfrm>
          <a:off x="1079500" y="99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85131</xdr:rowOff>
    </xdr:from>
    <xdr:ext cx="534377" cy="259045"/>
    <xdr:sp macro="" textlink="">
      <xdr:nvSpPr>
        <xdr:cNvPr id="150" name="テキスト ボックス 149"/>
        <xdr:cNvSpPr txBox="1"/>
      </xdr:nvSpPr>
      <xdr:spPr>
        <a:xfrm>
          <a:off x="863111" y="96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7302</xdr:rowOff>
    </xdr:from>
    <xdr:to>
      <xdr:col>24</xdr:col>
      <xdr:colOff>63500</xdr:colOff>
      <xdr:row>76</xdr:row>
      <xdr:rowOff>33306</xdr:rowOff>
    </xdr:to>
    <xdr:cxnSp macro="">
      <xdr:nvCxnSpPr>
        <xdr:cNvPr id="179" name="直線コネクタ 178"/>
        <xdr:cNvCxnSpPr/>
      </xdr:nvCxnSpPr>
      <xdr:spPr>
        <a:xfrm flipV="1">
          <a:off x="3797300" y="13037502"/>
          <a:ext cx="838200" cy="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166332</xdr:rowOff>
    </xdr:from>
    <xdr:to>
      <xdr:col>19</xdr:col>
      <xdr:colOff>177800</xdr:colOff>
      <xdr:row>76</xdr:row>
      <xdr:rowOff>33306</xdr:rowOff>
    </xdr:to>
    <xdr:cxnSp macro="">
      <xdr:nvCxnSpPr>
        <xdr:cNvPr id="182" name="直線コネクタ 181"/>
        <xdr:cNvCxnSpPr/>
      </xdr:nvCxnSpPr>
      <xdr:spPr>
        <a:xfrm>
          <a:off x="2908300" y="13025082"/>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166332</xdr:rowOff>
    </xdr:from>
    <xdr:to>
      <xdr:col>15</xdr:col>
      <xdr:colOff>50800</xdr:colOff>
      <xdr:row>76</xdr:row>
      <xdr:rowOff>69138</xdr:rowOff>
    </xdr:to>
    <xdr:cxnSp macro="">
      <xdr:nvCxnSpPr>
        <xdr:cNvPr id="185" name="直線コネクタ 184"/>
        <xdr:cNvCxnSpPr/>
      </xdr:nvCxnSpPr>
      <xdr:spPr>
        <a:xfrm flipV="1">
          <a:off x="2019300" y="13025082"/>
          <a:ext cx="8890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64985</xdr:rowOff>
    </xdr:from>
    <xdr:to>
      <xdr:col>10</xdr:col>
      <xdr:colOff>114300</xdr:colOff>
      <xdr:row>76</xdr:row>
      <xdr:rowOff>69138</xdr:rowOff>
    </xdr:to>
    <xdr:cxnSp macro="">
      <xdr:nvCxnSpPr>
        <xdr:cNvPr id="188" name="直線コネクタ 187"/>
        <xdr:cNvCxnSpPr/>
      </xdr:nvCxnSpPr>
      <xdr:spPr>
        <a:xfrm>
          <a:off x="1130300" y="1309518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127953</xdr:rowOff>
    </xdr:from>
    <xdr:to>
      <xdr:col>24</xdr:col>
      <xdr:colOff>114300</xdr:colOff>
      <xdr:row>76</xdr:row>
      <xdr:rowOff>58102</xdr:rowOff>
    </xdr:to>
    <xdr:sp macro="" textlink="">
      <xdr:nvSpPr>
        <xdr:cNvPr id="198" name="楕円 197"/>
        <xdr:cNvSpPr/>
      </xdr:nvSpPr>
      <xdr:spPr>
        <a:xfrm>
          <a:off x="4584700" y="12986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150830</xdr:rowOff>
    </xdr:from>
    <xdr:ext cx="534377" cy="259045"/>
    <xdr:sp macro="" textlink="">
      <xdr:nvSpPr>
        <xdr:cNvPr id="199" name="維持補修費該当値テキスト"/>
        <xdr:cNvSpPr txBox="1"/>
      </xdr:nvSpPr>
      <xdr:spPr>
        <a:xfrm>
          <a:off x="4686300" y="128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153956</xdr:rowOff>
    </xdr:from>
    <xdr:to>
      <xdr:col>20</xdr:col>
      <xdr:colOff>38100</xdr:colOff>
      <xdr:row>76</xdr:row>
      <xdr:rowOff>84106</xdr:rowOff>
    </xdr:to>
    <xdr:sp macro="" textlink="">
      <xdr:nvSpPr>
        <xdr:cNvPr id="200" name="楕円 199"/>
        <xdr:cNvSpPr/>
      </xdr:nvSpPr>
      <xdr:spPr>
        <a:xfrm>
          <a:off x="3746500" y="130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100633</xdr:rowOff>
    </xdr:from>
    <xdr:ext cx="534377" cy="259045"/>
    <xdr:sp macro="" textlink="">
      <xdr:nvSpPr>
        <xdr:cNvPr id="201" name="テキスト ボックス 200"/>
        <xdr:cNvSpPr txBox="1"/>
      </xdr:nvSpPr>
      <xdr:spPr>
        <a:xfrm>
          <a:off x="3530111" y="127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115532</xdr:rowOff>
    </xdr:from>
    <xdr:to>
      <xdr:col>15</xdr:col>
      <xdr:colOff>101600</xdr:colOff>
      <xdr:row>76</xdr:row>
      <xdr:rowOff>45681</xdr:rowOff>
    </xdr:to>
    <xdr:sp macro="" textlink="">
      <xdr:nvSpPr>
        <xdr:cNvPr id="202" name="楕円 201"/>
        <xdr:cNvSpPr/>
      </xdr:nvSpPr>
      <xdr:spPr>
        <a:xfrm>
          <a:off x="28575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62209</xdr:rowOff>
    </xdr:from>
    <xdr:ext cx="534377" cy="259045"/>
    <xdr:sp macro="" textlink="">
      <xdr:nvSpPr>
        <xdr:cNvPr id="203" name="テキスト ボックス 202"/>
        <xdr:cNvSpPr txBox="1"/>
      </xdr:nvSpPr>
      <xdr:spPr>
        <a:xfrm>
          <a:off x="2641111" y="127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18338</xdr:rowOff>
    </xdr:from>
    <xdr:to>
      <xdr:col>10</xdr:col>
      <xdr:colOff>165100</xdr:colOff>
      <xdr:row>76</xdr:row>
      <xdr:rowOff>119938</xdr:rowOff>
    </xdr:to>
    <xdr:sp macro="" textlink="">
      <xdr:nvSpPr>
        <xdr:cNvPr id="204" name="楕円 203"/>
        <xdr:cNvSpPr/>
      </xdr:nvSpPr>
      <xdr:spPr>
        <a:xfrm>
          <a:off x="19685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136465</xdr:rowOff>
    </xdr:from>
    <xdr:ext cx="534377" cy="259045"/>
    <xdr:sp macro="" textlink="">
      <xdr:nvSpPr>
        <xdr:cNvPr id="205" name="テキスト ボックス 204"/>
        <xdr:cNvSpPr txBox="1"/>
      </xdr:nvSpPr>
      <xdr:spPr>
        <a:xfrm>
          <a:off x="1752111" y="128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14185</xdr:rowOff>
    </xdr:from>
    <xdr:to>
      <xdr:col>6</xdr:col>
      <xdr:colOff>38100</xdr:colOff>
      <xdr:row>76</xdr:row>
      <xdr:rowOff>115785</xdr:rowOff>
    </xdr:to>
    <xdr:sp macro="" textlink="">
      <xdr:nvSpPr>
        <xdr:cNvPr id="206" name="楕円 205"/>
        <xdr:cNvSpPr/>
      </xdr:nvSpPr>
      <xdr:spPr>
        <a:xfrm>
          <a:off x="1079500" y="13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132313</xdr:rowOff>
    </xdr:from>
    <xdr:ext cx="534377" cy="259045"/>
    <xdr:sp macro="" textlink="">
      <xdr:nvSpPr>
        <xdr:cNvPr id="207" name="テキスト ボックス 206"/>
        <xdr:cNvSpPr txBox="1"/>
      </xdr:nvSpPr>
      <xdr:spPr>
        <a:xfrm>
          <a:off x="863111" y="12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149213</xdr:rowOff>
    </xdr:from>
    <xdr:to>
      <xdr:col>24</xdr:col>
      <xdr:colOff>63500</xdr:colOff>
      <xdr:row>95</xdr:row>
      <xdr:rowOff>125540</xdr:rowOff>
    </xdr:to>
    <xdr:cxnSp macro="">
      <xdr:nvCxnSpPr>
        <xdr:cNvPr id="237" name="直線コネクタ 236"/>
        <xdr:cNvCxnSpPr/>
      </xdr:nvCxnSpPr>
      <xdr:spPr>
        <a:xfrm flipV="1">
          <a:off x="3797300" y="16265513"/>
          <a:ext cx="838200" cy="1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125540</xdr:rowOff>
    </xdr:from>
    <xdr:to>
      <xdr:col>19</xdr:col>
      <xdr:colOff>177800</xdr:colOff>
      <xdr:row>95</xdr:row>
      <xdr:rowOff>169748</xdr:rowOff>
    </xdr:to>
    <xdr:cxnSp macro="">
      <xdr:nvCxnSpPr>
        <xdr:cNvPr id="240" name="直線コネクタ 239"/>
        <xdr:cNvCxnSpPr/>
      </xdr:nvCxnSpPr>
      <xdr:spPr>
        <a:xfrm flipV="1">
          <a:off x="2908300" y="16413290"/>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137592</xdr:rowOff>
    </xdr:from>
    <xdr:to>
      <xdr:col>15</xdr:col>
      <xdr:colOff>50800</xdr:colOff>
      <xdr:row>95</xdr:row>
      <xdr:rowOff>169748</xdr:rowOff>
    </xdr:to>
    <xdr:cxnSp macro="">
      <xdr:nvCxnSpPr>
        <xdr:cNvPr id="243" name="直線コネクタ 242"/>
        <xdr:cNvCxnSpPr/>
      </xdr:nvCxnSpPr>
      <xdr:spPr>
        <a:xfrm>
          <a:off x="2019300" y="1642534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105220</xdr:rowOff>
    </xdr:from>
    <xdr:to>
      <xdr:col>10</xdr:col>
      <xdr:colOff>114300</xdr:colOff>
      <xdr:row>95</xdr:row>
      <xdr:rowOff>137592</xdr:rowOff>
    </xdr:to>
    <xdr:cxnSp macro="">
      <xdr:nvCxnSpPr>
        <xdr:cNvPr id="246" name="直線コネクタ 245"/>
        <xdr:cNvCxnSpPr/>
      </xdr:nvCxnSpPr>
      <xdr:spPr>
        <a:xfrm>
          <a:off x="1130300" y="16392970"/>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98413</xdr:rowOff>
    </xdr:from>
    <xdr:to>
      <xdr:col>24</xdr:col>
      <xdr:colOff>114300</xdr:colOff>
      <xdr:row>95</xdr:row>
      <xdr:rowOff>28563</xdr:rowOff>
    </xdr:to>
    <xdr:sp macro="" textlink="">
      <xdr:nvSpPr>
        <xdr:cNvPr id="256" name="楕円 255"/>
        <xdr:cNvSpPr/>
      </xdr:nvSpPr>
      <xdr:spPr>
        <a:xfrm>
          <a:off x="4584700" y="162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121290</xdr:rowOff>
    </xdr:from>
    <xdr:ext cx="599010" cy="259045"/>
    <xdr:sp macro="" textlink="">
      <xdr:nvSpPr>
        <xdr:cNvPr id="257" name="扶助費該当値テキスト"/>
        <xdr:cNvSpPr txBox="1"/>
      </xdr:nvSpPr>
      <xdr:spPr>
        <a:xfrm>
          <a:off x="4686300" y="160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74740</xdr:rowOff>
    </xdr:from>
    <xdr:to>
      <xdr:col>20</xdr:col>
      <xdr:colOff>38100</xdr:colOff>
      <xdr:row>96</xdr:row>
      <xdr:rowOff>4890</xdr:rowOff>
    </xdr:to>
    <xdr:sp macro="" textlink="">
      <xdr:nvSpPr>
        <xdr:cNvPr id="258" name="楕円 257"/>
        <xdr:cNvSpPr/>
      </xdr:nvSpPr>
      <xdr:spPr>
        <a:xfrm>
          <a:off x="3746500" y="163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21417</xdr:rowOff>
    </xdr:from>
    <xdr:ext cx="599010" cy="259045"/>
    <xdr:sp macro="" textlink="">
      <xdr:nvSpPr>
        <xdr:cNvPr id="259" name="テキスト ボックス 258"/>
        <xdr:cNvSpPr txBox="1"/>
      </xdr:nvSpPr>
      <xdr:spPr>
        <a:xfrm>
          <a:off x="3497795" y="1613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118948</xdr:rowOff>
    </xdr:from>
    <xdr:to>
      <xdr:col>15</xdr:col>
      <xdr:colOff>101600</xdr:colOff>
      <xdr:row>96</xdr:row>
      <xdr:rowOff>49098</xdr:rowOff>
    </xdr:to>
    <xdr:sp macro="" textlink="">
      <xdr:nvSpPr>
        <xdr:cNvPr id="260" name="楕円 259"/>
        <xdr:cNvSpPr/>
      </xdr:nvSpPr>
      <xdr:spPr>
        <a:xfrm>
          <a:off x="2857500" y="164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65625</xdr:rowOff>
    </xdr:from>
    <xdr:ext cx="599010" cy="259045"/>
    <xdr:sp macro="" textlink="">
      <xdr:nvSpPr>
        <xdr:cNvPr id="261" name="テキスト ボックス 260"/>
        <xdr:cNvSpPr txBox="1"/>
      </xdr:nvSpPr>
      <xdr:spPr>
        <a:xfrm>
          <a:off x="2608795" y="161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86792</xdr:rowOff>
    </xdr:from>
    <xdr:to>
      <xdr:col>10</xdr:col>
      <xdr:colOff>165100</xdr:colOff>
      <xdr:row>96</xdr:row>
      <xdr:rowOff>16942</xdr:rowOff>
    </xdr:to>
    <xdr:sp macro="" textlink="">
      <xdr:nvSpPr>
        <xdr:cNvPr id="262" name="楕円 261"/>
        <xdr:cNvSpPr/>
      </xdr:nvSpPr>
      <xdr:spPr>
        <a:xfrm>
          <a:off x="19685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33469</xdr:rowOff>
    </xdr:from>
    <xdr:ext cx="599010" cy="259045"/>
    <xdr:sp macro="" textlink="">
      <xdr:nvSpPr>
        <xdr:cNvPr id="263" name="テキスト ボックス 262"/>
        <xdr:cNvSpPr txBox="1"/>
      </xdr:nvSpPr>
      <xdr:spPr>
        <a:xfrm>
          <a:off x="1719795" y="1614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54420</xdr:rowOff>
    </xdr:from>
    <xdr:to>
      <xdr:col>6</xdr:col>
      <xdr:colOff>38100</xdr:colOff>
      <xdr:row>95</xdr:row>
      <xdr:rowOff>156020</xdr:rowOff>
    </xdr:to>
    <xdr:sp macro="" textlink="">
      <xdr:nvSpPr>
        <xdr:cNvPr id="264" name="楕円 263"/>
        <xdr:cNvSpPr/>
      </xdr:nvSpPr>
      <xdr:spPr>
        <a:xfrm>
          <a:off x="1079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1097</xdr:rowOff>
    </xdr:from>
    <xdr:ext cx="599010" cy="259045"/>
    <xdr:sp macro="" textlink="">
      <xdr:nvSpPr>
        <xdr:cNvPr id="265" name="テキスト ボックス 264"/>
        <xdr:cNvSpPr txBox="1"/>
      </xdr:nvSpPr>
      <xdr:spPr>
        <a:xfrm>
          <a:off x="830795" y="161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54840</xdr:rowOff>
    </xdr:from>
    <xdr:to>
      <xdr:col>55</xdr:col>
      <xdr:colOff>0</xdr:colOff>
      <xdr:row>36</xdr:row>
      <xdr:rowOff>126353</xdr:rowOff>
    </xdr:to>
    <xdr:cxnSp macro="">
      <xdr:nvCxnSpPr>
        <xdr:cNvPr id="296" name="直線コネクタ 295"/>
        <xdr:cNvCxnSpPr/>
      </xdr:nvCxnSpPr>
      <xdr:spPr>
        <a:xfrm flipV="1">
          <a:off x="9639300" y="5884140"/>
          <a:ext cx="838200" cy="4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108904</xdr:rowOff>
    </xdr:from>
    <xdr:to>
      <xdr:col>50</xdr:col>
      <xdr:colOff>114300</xdr:colOff>
      <xdr:row>36</xdr:row>
      <xdr:rowOff>126353</xdr:rowOff>
    </xdr:to>
    <xdr:cxnSp macro="">
      <xdr:nvCxnSpPr>
        <xdr:cNvPr id="299" name="直線コネクタ 298"/>
        <xdr:cNvCxnSpPr/>
      </xdr:nvCxnSpPr>
      <xdr:spPr>
        <a:xfrm>
          <a:off x="8750300" y="628110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108904</xdr:rowOff>
    </xdr:from>
    <xdr:to>
      <xdr:col>45</xdr:col>
      <xdr:colOff>177800</xdr:colOff>
      <xdr:row>36</xdr:row>
      <xdr:rowOff>139432</xdr:rowOff>
    </xdr:to>
    <xdr:cxnSp macro="">
      <xdr:nvCxnSpPr>
        <xdr:cNvPr id="302" name="直線コネクタ 301"/>
        <xdr:cNvCxnSpPr/>
      </xdr:nvCxnSpPr>
      <xdr:spPr>
        <a:xfrm flipV="1">
          <a:off x="7861300" y="6281104"/>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100665</xdr:rowOff>
    </xdr:from>
    <xdr:to>
      <xdr:col>41</xdr:col>
      <xdr:colOff>50800</xdr:colOff>
      <xdr:row>36</xdr:row>
      <xdr:rowOff>139432</xdr:rowOff>
    </xdr:to>
    <xdr:cxnSp macro="">
      <xdr:nvCxnSpPr>
        <xdr:cNvPr id="305" name="直線コネクタ 304"/>
        <xdr:cNvCxnSpPr/>
      </xdr:nvCxnSpPr>
      <xdr:spPr>
        <a:xfrm>
          <a:off x="6972300" y="6272865"/>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4040</xdr:rowOff>
    </xdr:from>
    <xdr:to>
      <xdr:col>55</xdr:col>
      <xdr:colOff>50800</xdr:colOff>
      <xdr:row>34</xdr:row>
      <xdr:rowOff>105640</xdr:rowOff>
    </xdr:to>
    <xdr:sp macro="" textlink="">
      <xdr:nvSpPr>
        <xdr:cNvPr id="315" name="楕円 314"/>
        <xdr:cNvSpPr/>
      </xdr:nvSpPr>
      <xdr:spPr>
        <a:xfrm>
          <a:off x="10426700" y="5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26917</xdr:rowOff>
    </xdr:from>
    <xdr:ext cx="599010" cy="259045"/>
    <xdr:sp macro="" textlink="">
      <xdr:nvSpPr>
        <xdr:cNvPr id="316" name="補助費等該当値テキスト"/>
        <xdr:cNvSpPr txBox="1"/>
      </xdr:nvSpPr>
      <xdr:spPr>
        <a:xfrm>
          <a:off x="10528300" y="56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75553</xdr:rowOff>
    </xdr:from>
    <xdr:to>
      <xdr:col>50</xdr:col>
      <xdr:colOff>165100</xdr:colOff>
      <xdr:row>37</xdr:row>
      <xdr:rowOff>5703</xdr:rowOff>
    </xdr:to>
    <xdr:sp macro="" textlink="">
      <xdr:nvSpPr>
        <xdr:cNvPr id="317" name="楕円 316"/>
        <xdr:cNvSpPr/>
      </xdr:nvSpPr>
      <xdr:spPr>
        <a:xfrm>
          <a:off x="9588500" y="62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22230</xdr:rowOff>
    </xdr:from>
    <xdr:ext cx="599010" cy="259045"/>
    <xdr:sp macro="" textlink="">
      <xdr:nvSpPr>
        <xdr:cNvPr id="318" name="テキスト ボックス 317"/>
        <xdr:cNvSpPr txBox="1"/>
      </xdr:nvSpPr>
      <xdr:spPr>
        <a:xfrm>
          <a:off x="9339795" y="60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58104</xdr:rowOff>
    </xdr:from>
    <xdr:to>
      <xdr:col>46</xdr:col>
      <xdr:colOff>38100</xdr:colOff>
      <xdr:row>36</xdr:row>
      <xdr:rowOff>159704</xdr:rowOff>
    </xdr:to>
    <xdr:sp macro="" textlink="">
      <xdr:nvSpPr>
        <xdr:cNvPr id="319" name="楕円 318"/>
        <xdr:cNvSpPr/>
      </xdr:nvSpPr>
      <xdr:spPr>
        <a:xfrm>
          <a:off x="8699500" y="62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4781</xdr:rowOff>
    </xdr:from>
    <xdr:ext cx="599010" cy="259045"/>
    <xdr:sp macro="" textlink="">
      <xdr:nvSpPr>
        <xdr:cNvPr id="320" name="テキスト ボックス 319"/>
        <xdr:cNvSpPr txBox="1"/>
      </xdr:nvSpPr>
      <xdr:spPr>
        <a:xfrm>
          <a:off x="8450795" y="600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88632</xdr:rowOff>
    </xdr:from>
    <xdr:to>
      <xdr:col>41</xdr:col>
      <xdr:colOff>101600</xdr:colOff>
      <xdr:row>37</xdr:row>
      <xdr:rowOff>18782</xdr:rowOff>
    </xdr:to>
    <xdr:sp macro="" textlink="">
      <xdr:nvSpPr>
        <xdr:cNvPr id="321" name="楕円 320"/>
        <xdr:cNvSpPr/>
      </xdr:nvSpPr>
      <xdr:spPr>
        <a:xfrm>
          <a:off x="7810500" y="6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35309</xdr:rowOff>
    </xdr:from>
    <xdr:ext cx="599010" cy="259045"/>
    <xdr:sp macro="" textlink="">
      <xdr:nvSpPr>
        <xdr:cNvPr id="322" name="テキスト ボックス 321"/>
        <xdr:cNvSpPr txBox="1"/>
      </xdr:nvSpPr>
      <xdr:spPr>
        <a:xfrm>
          <a:off x="7561795" y="603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49865</xdr:rowOff>
    </xdr:from>
    <xdr:to>
      <xdr:col>36</xdr:col>
      <xdr:colOff>165100</xdr:colOff>
      <xdr:row>36</xdr:row>
      <xdr:rowOff>151465</xdr:rowOff>
    </xdr:to>
    <xdr:sp macro="" textlink="">
      <xdr:nvSpPr>
        <xdr:cNvPr id="323" name="楕円 322"/>
        <xdr:cNvSpPr/>
      </xdr:nvSpPr>
      <xdr:spPr>
        <a:xfrm>
          <a:off x="6921500" y="62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167992</xdr:rowOff>
    </xdr:from>
    <xdr:ext cx="599010" cy="259045"/>
    <xdr:sp macro="" textlink="">
      <xdr:nvSpPr>
        <xdr:cNvPr id="324" name="テキスト ボックス 323"/>
        <xdr:cNvSpPr txBox="1"/>
      </xdr:nvSpPr>
      <xdr:spPr>
        <a:xfrm>
          <a:off x="6672795" y="599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112579</xdr:rowOff>
    </xdr:from>
    <xdr:to>
      <xdr:col>55</xdr:col>
      <xdr:colOff>0</xdr:colOff>
      <xdr:row>56</xdr:row>
      <xdr:rowOff>97533</xdr:rowOff>
    </xdr:to>
    <xdr:cxnSp macro="">
      <xdr:nvCxnSpPr>
        <xdr:cNvPr id="351" name="直線コネクタ 350"/>
        <xdr:cNvCxnSpPr/>
      </xdr:nvCxnSpPr>
      <xdr:spPr>
        <a:xfrm>
          <a:off x="9639300" y="9542329"/>
          <a:ext cx="838200" cy="1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112579</xdr:rowOff>
    </xdr:from>
    <xdr:to>
      <xdr:col>50</xdr:col>
      <xdr:colOff>114300</xdr:colOff>
      <xdr:row>56</xdr:row>
      <xdr:rowOff>9046</xdr:rowOff>
    </xdr:to>
    <xdr:cxnSp macro="">
      <xdr:nvCxnSpPr>
        <xdr:cNvPr id="354" name="直線コネクタ 353"/>
        <xdr:cNvCxnSpPr/>
      </xdr:nvCxnSpPr>
      <xdr:spPr>
        <a:xfrm flipV="1">
          <a:off x="8750300" y="9542329"/>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87822</xdr:rowOff>
    </xdr:from>
    <xdr:to>
      <xdr:col>45</xdr:col>
      <xdr:colOff>177800</xdr:colOff>
      <xdr:row>56</xdr:row>
      <xdr:rowOff>9046</xdr:rowOff>
    </xdr:to>
    <xdr:cxnSp macro="">
      <xdr:nvCxnSpPr>
        <xdr:cNvPr id="357" name="直線コネクタ 356"/>
        <xdr:cNvCxnSpPr/>
      </xdr:nvCxnSpPr>
      <xdr:spPr>
        <a:xfrm>
          <a:off x="7861300" y="9346122"/>
          <a:ext cx="889000" cy="2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87822</xdr:rowOff>
    </xdr:from>
    <xdr:to>
      <xdr:col>41</xdr:col>
      <xdr:colOff>50800</xdr:colOff>
      <xdr:row>56</xdr:row>
      <xdr:rowOff>78215</xdr:rowOff>
    </xdr:to>
    <xdr:cxnSp macro="">
      <xdr:nvCxnSpPr>
        <xdr:cNvPr id="360" name="直線コネクタ 359"/>
        <xdr:cNvCxnSpPr/>
      </xdr:nvCxnSpPr>
      <xdr:spPr>
        <a:xfrm flipV="1">
          <a:off x="6972300" y="9346122"/>
          <a:ext cx="889000" cy="3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46733</xdr:rowOff>
    </xdr:from>
    <xdr:to>
      <xdr:col>55</xdr:col>
      <xdr:colOff>50800</xdr:colOff>
      <xdr:row>56</xdr:row>
      <xdr:rowOff>148333</xdr:rowOff>
    </xdr:to>
    <xdr:sp macro="" textlink="">
      <xdr:nvSpPr>
        <xdr:cNvPr id="370" name="楕円 369"/>
        <xdr:cNvSpPr/>
      </xdr:nvSpPr>
      <xdr:spPr>
        <a:xfrm>
          <a:off x="10426700" y="96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25160</xdr:rowOff>
    </xdr:from>
    <xdr:ext cx="534377" cy="259045"/>
    <xdr:sp macro="" textlink="">
      <xdr:nvSpPr>
        <xdr:cNvPr id="371" name="普通建設事業費該当値テキスト"/>
        <xdr:cNvSpPr txBox="1"/>
      </xdr:nvSpPr>
      <xdr:spPr>
        <a:xfrm>
          <a:off x="10528300" y="96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61779</xdr:rowOff>
    </xdr:from>
    <xdr:to>
      <xdr:col>50</xdr:col>
      <xdr:colOff>165100</xdr:colOff>
      <xdr:row>55</xdr:row>
      <xdr:rowOff>163379</xdr:rowOff>
    </xdr:to>
    <xdr:sp macro="" textlink="">
      <xdr:nvSpPr>
        <xdr:cNvPr id="372" name="楕円 371"/>
        <xdr:cNvSpPr/>
      </xdr:nvSpPr>
      <xdr:spPr>
        <a:xfrm>
          <a:off x="9588500" y="9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8456</xdr:rowOff>
    </xdr:from>
    <xdr:ext cx="599010" cy="259045"/>
    <xdr:sp macro="" textlink="">
      <xdr:nvSpPr>
        <xdr:cNvPr id="373" name="テキスト ボックス 372"/>
        <xdr:cNvSpPr txBox="1"/>
      </xdr:nvSpPr>
      <xdr:spPr>
        <a:xfrm>
          <a:off x="9339795" y="92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129696</xdr:rowOff>
    </xdr:from>
    <xdr:to>
      <xdr:col>46</xdr:col>
      <xdr:colOff>38100</xdr:colOff>
      <xdr:row>56</xdr:row>
      <xdr:rowOff>59846</xdr:rowOff>
    </xdr:to>
    <xdr:sp macro="" textlink="">
      <xdr:nvSpPr>
        <xdr:cNvPr id="374" name="楕円 373"/>
        <xdr:cNvSpPr/>
      </xdr:nvSpPr>
      <xdr:spPr>
        <a:xfrm>
          <a:off x="8699500" y="95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76373</xdr:rowOff>
    </xdr:from>
    <xdr:ext cx="599010" cy="259045"/>
    <xdr:sp macro="" textlink="">
      <xdr:nvSpPr>
        <xdr:cNvPr id="375" name="テキスト ボックス 374"/>
        <xdr:cNvSpPr txBox="1"/>
      </xdr:nvSpPr>
      <xdr:spPr>
        <a:xfrm>
          <a:off x="8450795" y="933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37022</xdr:rowOff>
    </xdr:from>
    <xdr:to>
      <xdr:col>41</xdr:col>
      <xdr:colOff>101600</xdr:colOff>
      <xdr:row>54</xdr:row>
      <xdr:rowOff>138622</xdr:rowOff>
    </xdr:to>
    <xdr:sp macro="" textlink="">
      <xdr:nvSpPr>
        <xdr:cNvPr id="376" name="楕円 375"/>
        <xdr:cNvSpPr/>
      </xdr:nvSpPr>
      <xdr:spPr>
        <a:xfrm>
          <a:off x="7810500" y="9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155149</xdr:rowOff>
    </xdr:from>
    <xdr:ext cx="599010" cy="259045"/>
    <xdr:sp macro="" textlink="">
      <xdr:nvSpPr>
        <xdr:cNvPr id="377" name="テキスト ボックス 376"/>
        <xdr:cNvSpPr txBox="1"/>
      </xdr:nvSpPr>
      <xdr:spPr>
        <a:xfrm>
          <a:off x="7561795" y="90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27415</xdr:rowOff>
    </xdr:from>
    <xdr:to>
      <xdr:col>36</xdr:col>
      <xdr:colOff>165100</xdr:colOff>
      <xdr:row>56</xdr:row>
      <xdr:rowOff>129015</xdr:rowOff>
    </xdr:to>
    <xdr:sp macro="" textlink="">
      <xdr:nvSpPr>
        <xdr:cNvPr id="378" name="楕円 377"/>
        <xdr:cNvSpPr/>
      </xdr:nvSpPr>
      <xdr:spPr>
        <a:xfrm>
          <a:off x="6921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145542</xdr:rowOff>
    </xdr:from>
    <xdr:ext cx="534377" cy="259045"/>
    <xdr:sp macro="" textlink="">
      <xdr:nvSpPr>
        <xdr:cNvPr id="379" name="テキスト ボックス 378"/>
        <xdr:cNvSpPr txBox="1"/>
      </xdr:nvSpPr>
      <xdr:spPr>
        <a:xfrm>
          <a:off x="6705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5173</xdr:rowOff>
    </xdr:from>
    <xdr:to>
      <xdr:col>55</xdr:col>
      <xdr:colOff>0</xdr:colOff>
      <xdr:row>78</xdr:row>
      <xdr:rowOff>139700</xdr:rowOff>
    </xdr:to>
    <xdr:cxnSp macro="">
      <xdr:nvCxnSpPr>
        <xdr:cNvPr id="406" name="直線コネクタ 405"/>
        <xdr:cNvCxnSpPr/>
      </xdr:nvCxnSpPr>
      <xdr:spPr>
        <a:xfrm>
          <a:off x="9639300" y="13206823"/>
          <a:ext cx="838200" cy="30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153910</xdr:rowOff>
    </xdr:from>
    <xdr:to>
      <xdr:col>50</xdr:col>
      <xdr:colOff>114300</xdr:colOff>
      <xdr:row>77</xdr:row>
      <xdr:rowOff>5173</xdr:rowOff>
    </xdr:to>
    <xdr:cxnSp macro="">
      <xdr:nvCxnSpPr>
        <xdr:cNvPr id="409" name="直線コネクタ 408"/>
        <xdr:cNvCxnSpPr/>
      </xdr:nvCxnSpPr>
      <xdr:spPr>
        <a:xfrm>
          <a:off x="8750300" y="13184110"/>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110503</xdr:rowOff>
    </xdr:from>
    <xdr:to>
      <xdr:col>45</xdr:col>
      <xdr:colOff>177800</xdr:colOff>
      <xdr:row>76</xdr:row>
      <xdr:rowOff>153910</xdr:rowOff>
    </xdr:to>
    <xdr:cxnSp macro="">
      <xdr:nvCxnSpPr>
        <xdr:cNvPr id="412" name="直線コネクタ 411"/>
        <xdr:cNvCxnSpPr/>
      </xdr:nvCxnSpPr>
      <xdr:spPr>
        <a:xfrm>
          <a:off x="7861300" y="12454903"/>
          <a:ext cx="889000" cy="7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110503</xdr:rowOff>
    </xdr:from>
    <xdr:to>
      <xdr:col>41</xdr:col>
      <xdr:colOff>50800</xdr:colOff>
      <xdr:row>76</xdr:row>
      <xdr:rowOff>107742</xdr:rowOff>
    </xdr:to>
    <xdr:cxnSp macro="">
      <xdr:nvCxnSpPr>
        <xdr:cNvPr id="415" name="直線コネクタ 414"/>
        <xdr:cNvCxnSpPr/>
      </xdr:nvCxnSpPr>
      <xdr:spPr>
        <a:xfrm flipV="1">
          <a:off x="6972300" y="12454903"/>
          <a:ext cx="889000" cy="6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125823</xdr:rowOff>
    </xdr:from>
    <xdr:to>
      <xdr:col>50</xdr:col>
      <xdr:colOff>165100</xdr:colOff>
      <xdr:row>77</xdr:row>
      <xdr:rowOff>55973</xdr:rowOff>
    </xdr:to>
    <xdr:sp macro="" textlink="">
      <xdr:nvSpPr>
        <xdr:cNvPr id="427" name="楕円 426"/>
        <xdr:cNvSpPr/>
      </xdr:nvSpPr>
      <xdr:spPr>
        <a:xfrm>
          <a:off x="9588500" y="131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72500</xdr:rowOff>
    </xdr:from>
    <xdr:ext cx="534377" cy="259045"/>
    <xdr:sp macro="" textlink="">
      <xdr:nvSpPr>
        <xdr:cNvPr id="428" name="テキスト ボックス 427"/>
        <xdr:cNvSpPr txBox="1"/>
      </xdr:nvSpPr>
      <xdr:spPr>
        <a:xfrm>
          <a:off x="9372111" y="129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103110</xdr:rowOff>
    </xdr:from>
    <xdr:to>
      <xdr:col>46</xdr:col>
      <xdr:colOff>38100</xdr:colOff>
      <xdr:row>77</xdr:row>
      <xdr:rowOff>33260</xdr:rowOff>
    </xdr:to>
    <xdr:sp macro="" textlink="">
      <xdr:nvSpPr>
        <xdr:cNvPr id="429" name="楕円 428"/>
        <xdr:cNvSpPr/>
      </xdr:nvSpPr>
      <xdr:spPr>
        <a:xfrm>
          <a:off x="8699500" y="13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49787</xdr:rowOff>
    </xdr:from>
    <xdr:ext cx="534377" cy="259045"/>
    <xdr:sp macro="" textlink="">
      <xdr:nvSpPr>
        <xdr:cNvPr id="430" name="テキスト ボックス 429"/>
        <xdr:cNvSpPr txBox="1"/>
      </xdr:nvSpPr>
      <xdr:spPr>
        <a:xfrm>
          <a:off x="8483111" y="129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59703</xdr:rowOff>
    </xdr:from>
    <xdr:to>
      <xdr:col>41</xdr:col>
      <xdr:colOff>101600</xdr:colOff>
      <xdr:row>72</xdr:row>
      <xdr:rowOff>161303</xdr:rowOff>
    </xdr:to>
    <xdr:sp macro="" textlink="">
      <xdr:nvSpPr>
        <xdr:cNvPr id="431" name="楕円 430"/>
        <xdr:cNvSpPr/>
      </xdr:nvSpPr>
      <xdr:spPr>
        <a:xfrm>
          <a:off x="7810500" y="124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6380</xdr:rowOff>
    </xdr:from>
    <xdr:ext cx="599010" cy="259045"/>
    <xdr:sp macro="" textlink="">
      <xdr:nvSpPr>
        <xdr:cNvPr id="432" name="テキスト ボックス 431"/>
        <xdr:cNvSpPr txBox="1"/>
      </xdr:nvSpPr>
      <xdr:spPr>
        <a:xfrm>
          <a:off x="7561795" y="1217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56942</xdr:rowOff>
    </xdr:from>
    <xdr:to>
      <xdr:col>36</xdr:col>
      <xdr:colOff>165100</xdr:colOff>
      <xdr:row>76</xdr:row>
      <xdr:rowOff>158542</xdr:rowOff>
    </xdr:to>
    <xdr:sp macro="" textlink="">
      <xdr:nvSpPr>
        <xdr:cNvPr id="433" name="楕円 432"/>
        <xdr:cNvSpPr/>
      </xdr:nvSpPr>
      <xdr:spPr>
        <a:xfrm>
          <a:off x="6921500" y="13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3618</xdr:rowOff>
    </xdr:from>
    <xdr:ext cx="534377" cy="259045"/>
    <xdr:sp macro="" textlink="">
      <xdr:nvSpPr>
        <xdr:cNvPr id="434" name="テキスト ボックス 433"/>
        <xdr:cNvSpPr txBox="1"/>
      </xdr:nvSpPr>
      <xdr:spPr>
        <a:xfrm>
          <a:off x="6705111" y="128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121521</xdr:rowOff>
    </xdr:from>
    <xdr:to>
      <xdr:col>55</xdr:col>
      <xdr:colOff>0</xdr:colOff>
      <xdr:row>94</xdr:row>
      <xdr:rowOff>137447</xdr:rowOff>
    </xdr:to>
    <xdr:cxnSp macro="">
      <xdr:nvCxnSpPr>
        <xdr:cNvPr id="465" name="直線コネクタ 464"/>
        <xdr:cNvCxnSpPr/>
      </xdr:nvCxnSpPr>
      <xdr:spPr>
        <a:xfrm flipV="1">
          <a:off x="9639300" y="16237821"/>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137447</xdr:rowOff>
    </xdr:from>
    <xdr:to>
      <xdr:col>50</xdr:col>
      <xdr:colOff>114300</xdr:colOff>
      <xdr:row>96</xdr:row>
      <xdr:rowOff>168917</xdr:rowOff>
    </xdr:to>
    <xdr:cxnSp macro="">
      <xdr:nvCxnSpPr>
        <xdr:cNvPr id="468" name="直線コネクタ 467"/>
        <xdr:cNvCxnSpPr/>
      </xdr:nvCxnSpPr>
      <xdr:spPr>
        <a:xfrm flipV="1">
          <a:off x="8750300" y="16253747"/>
          <a:ext cx="889000" cy="3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168917</xdr:rowOff>
    </xdr:from>
    <xdr:to>
      <xdr:col>45</xdr:col>
      <xdr:colOff>177800</xdr:colOff>
      <xdr:row>97</xdr:row>
      <xdr:rowOff>68845</xdr:rowOff>
    </xdr:to>
    <xdr:cxnSp macro="">
      <xdr:nvCxnSpPr>
        <xdr:cNvPr id="471" name="直線コネクタ 470"/>
        <xdr:cNvCxnSpPr/>
      </xdr:nvCxnSpPr>
      <xdr:spPr>
        <a:xfrm flipV="1">
          <a:off x="7861300" y="16628117"/>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22679</xdr:rowOff>
    </xdr:from>
    <xdr:to>
      <xdr:col>41</xdr:col>
      <xdr:colOff>50800</xdr:colOff>
      <xdr:row>97</xdr:row>
      <xdr:rowOff>68845</xdr:rowOff>
    </xdr:to>
    <xdr:cxnSp macro="">
      <xdr:nvCxnSpPr>
        <xdr:cNvPr id="474" name="直線コネクタ 473"/>
        <xdr:cNvCxnSpPr/>
      </xdr:nvCxnSpPr>
      <xdr:spPr>
        <a:xfrm>
          <a:off x="6972300" y="16653329"/>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70721</xdr:rowOff>
    </xdr:from>
    <xdr:to>
      <xdr:col>55</xdr:col>
      <xdr:colOff>50800</xdr:colOff>
      <xdr:row>95</xdr:row>
      <xdr:rowOff>871</xdr:rowOff>
    </xdr:to>
    <xdr:sp macro="" textlink="">
      <xdr:nvSpPr>
        <xdr:cNvPr id="484" name="楕円 483"/>
        <xdr:cNvSpPr/>
      </xdr:nvSpPr>
      <xdr:spPr>
        <a:xfrm>
          <a:off x="10426700" y="161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93598</xdr:rowOff>
    </xdr:from>
    <xdr:ext cx="534377" cy="259045"/>
    <xdr:sp macro="" textlink="">
      <xdr:nvSpPr>
        <xdr:cNvPr id="485" name="普通建設事業費 （ うち更新整備　）該当値テキスト"/>
        <xdr:cNvSpPr txBox="1"/>
      </xdr:nvSpPr>
      <xdr:spPr>
        <a:xfrm>
          <a:off x="10528300" y="160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86647</xdr:rowOff>
    </xdr:from>
    <xdr:to>
      <xdr:col>50</xdr:col>
      <xdr:colOff>165100</xdr:colOff>
      <xdr:row>95</xdr:row>
      <xdr:rowOff>16797</xdr:rowOff>
    </xdr:to>
    <xdr:sp macro="" textlink="">
      <xdr:nvSpPr>
        <xdr:cNvPr id="486" name="楕円 485"/>
        <xdr:cNvSpPr/>
      </xdr:nvSpPr>
      <xdr:spPr>
        <a:xfrm>
          <a:off x="9588500" y="162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33324</xdr:rowOff>
    </xdr:from>
    <xdr:ext cx="534377" cy="259045"/>
    <xdr:sp macro="" textlink="">
      <xdr:nvSpPr>
        <xdr:cNvPr id="487" name="テキスト ボックス 486"/>
        <xdr:cNvSpPr txBox="1"/>
      </xdr:nvSpPr>
      <xdr:spPr>
        <a:xfrm>
          <a:off x="9372111" y="159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118117</xdr:rowOff>
    </xdr:from>
    <xdr:to>
      <xdr:col>46</xdr:col>
      <xdr:colOff>38100</xdr:colOff>
      <xdr:row>97</xdr:row>
      <xdr:rowOff>48267</xdr:rowOff>
    </xdr:to>
    <xdr:sp macro="" textlink="">
      <xdr:nvSpPr>
        <xdr:cNvPr id="488" name="楕円 487"/>
        <xdr:cNvSpPr/>
      </xdr:nvSpPr>
      <xdr:spPr>
        <a:xfrm>
          <a:off x="8699500" y="165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39394</xdr:rowOff>
    </xdr:from>
    <xdr:ext cx="534377" cy="259045"/>
    <xdr:sp macro="" textlink="">
      <xdr:nvSpPr>
        <xdr:cNvPr id="489" name="テキスト ボックス 488"/>
        <xdr:cNvSpPr txBox="1"/>
      </xdr:nvSpPr>
      <xdr:spPr>
        <a:xfrm>
          <a:off x="8483111" y="166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18045</xdr:rowOff>
    </xdr:from>
    <xdr:to>
      <xdr:col>41</xdr:col>
      <xdr:colOff>101600</xdr:colOff>
      <xdr:row>97</xdr:row>
      <xdr:rowOff>119645</xdr:rowOff>
    </xdr:to>
    <xdr:sp macro="" textlink="">
      <xdr:nvSpPr>
        <xdr:cNvPr id="490" name="楕円 489"/>
        <xdr:cNvSpPr/>
      </xdr:nvSpPr>
      <xdr:spPr>
        <a:xfrm>
          <a:off x="7810500" y="166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110772</xdr:rowOff>
    </xdr:from>
    <xdr:ext cx="534377" cy="259045"/>
    <xdr:sp macro="" textlink="">
      <xdr:nvSpPr>
        <xdr:cNvPr id="491" name="テキスト ボックス 490"/>
        <xdr:cNvSpPr txBox="1"/>
      </xdr:nvSpPr>
      <xdr:spPr>
        <a:xfrm>
          <a:off x="7594111" y="167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143329</xdr:rowOff>
    </xdr:from>
    <xdr:to>
      <xdr:col>36</xdr:col>
      <xdr:colOff>165100</xdr:colOff>
      <xdr:row>97</xdr:row>
      <xdr:rowOff>73479</xdr:rowOff>
    </xdr:to>
    <xdr:sp macro="" textlink="">
      <xdr:nvSpPr>
        <xdr:cNvPr id="492" name="楕円 491"/>
        <xdr:cNvSpPr/>
      </xdr:nvSpPr>
      <xdr:spPr>
        <a:xfrm>
          <a:off x="6921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64606</xdr:rowOff>
    </xdr:from>
    <xdr:ext cx="534377" cy="259045"/>
    <xdr:sp macro="" textlink="">
      <xdr:nvSpPr>
        <xdr:cNvPr id="493" name="テキスト ボックス 492"/>
        <xdr:cNvSpPr txBox="1"/>
      </xdr:nvSpPr>
      <xdr:spPr>
        <a:xfrm>
          <a:off x="6705111" y="166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23596</xdr:rowOff>
    </xdr:from>
    <xdr:to>
      <xdr:col>85</xdr:col>
      <xdr:colOff>127000</xdr:colOff>
      <xdr:row>39</xdr:row>
      <xdr:rowOff>44424</xdr:rowOff>
    </xdr:to>
    <xdr:cxnSp macro="">
      <xdr:nvCxnSpPr>
        <xdr:cNvPr id="522" name="直線コネクタ 521"/>
        <xdr:cNvCxnSpPr/>
      </xdr:nvCxnSpPr>
      <xdr:spPr>
        <a:xfrm>
          <a:off x="15481300" y="6710146"/>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58115</xdr:rowOff>
    </xdr:from>
    <xdr:to>
      <xdr:col>81</xdr:col>
      <xdr:colOff>50800</xdr:colOff>
      <xdr:row>39</xdr:row>
      <xdr:rowOff>23596</xdr:rowOff>
    </xdr:to>
    <xdr:cxnSp macro="">
      <xdr:nvCxnSpPr>
        <xdr:cNvPr id="525" name="直線コネクタ 524"/>
        <xdr:cNvCxnSpPr/>
      </xdr:nvCxnSpPr>
      <xdr:spPr>
        <a:xfrm>
          <a:off x="14592300" y="6573215"/>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58115</xdr:rowOff>
    </xdr:from>
    <xdr:to>
      <xdr:col>76</xdr:col>
      <xdr:colOff>114300</xdr:colOff>
      <xdr:row>39</xdr:row>
      <xdr:rowOff>25108</xdr:rowOff>
    </xdr:to>
    <xdr:cxnSp macro="">
      <xdr:nvCxnSpPr>
        <xdr:cNvPr id="528" name="直線コネクタ 527"/>
        <xdr:cNvCxnSpPr/>
      </xdr:nvCxnSpPr>
      <xdr:spPr>
        <a:xfrm flipV="1">
          <a:off x="13703300" y="6573215"/>
          <a:ext cx="8890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27877</xdr:rowOff>
    </xdr:from>
    <xdr:to>
      <xdr:col>71</xdr:col>
      <xdr:colOff>177800</xdr:colOff>
      <xdr:row>39</xdr:row>
      <xdr:rowOff>25108</xdr:rowOff>
    </xdr:to>
    <xdr:cxnSp macro="">
      <xdr:nvCxnSpPr>
        <xdr:cNvPr id="531" name="直線コネクタ 530"/>
        <xdr:cNvCxnSpPr/>
      </xdr:nvCxnSpPr>
      <xdr:spPr>
        <a:xfrm>
          <a:off x="12814300" y="6542977"/>
          <a:ext cx="889000" cy="1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41" name="楕円 540"/>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80001</xdr:rowOff>
    </xdr:from>
    <xdr:ext cx="249299" cy="259045"/>
    <xdr:sp macro="" textlink="">
      <xdr:nvSpPr>
        <xdr:cNvPr id="542" name="災害復旧事業費該当値テキスト"/>
        <xdr:cNvSpPr txBox="1"/>
      </xdr:nvSpPr>
      <xdr:spPr>
        <a:xfrm>
          <a:off x="16370300" y="65951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144246</xdr:rowOff>
    </xdr:from>
    <xdr:to>
      <xdr:col>81</xdr:col>
      <xdr:colOff>101600</xdr:colOff>
      <xdr:row>39</xdr:row>
      <xdr:rowOff>74396</xdr:rowOff>
    </xdr:to>
    <xdr:sp macro="" textlink="">
      <xdr:nvSpPr>
        <xdr:cNvPr id="543" name="楕円 542"/>
        <xdr:cNvSpPr/>
      </xdr:nvSpPr>
      <xdr:spPr>
        <a:xfrm>
          <a:off x="15430500" y="66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65523</xdr:rowOff>
    </xdr:from>
    <xdr:ext cx="469744" cy="259045"/>
    <xdr:sp macro="" textlink="">
      <xdr:nvSpPr>
        <xdr:cNvPr id="544" name="テキスト ボックス 543"/>
        <xdr:cNvSpPr txBox="1"/>
      </xdr:nvSpPr>
      <xdr:spPr>
        <a:xfrm>
          <a:off x="15246428" y="67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7315</xdr:rowOff>
    </xdr:from>
    <xdr:to>
      <xdr:col>76</xdr:col>
      <xdr:colOff>165100</xdr:colOff>
      <xdr:row>38</xdr:row>
      <xdr:rowOff>108915</xdr:rowOff>
    </xdr:to>
    <xdr:sp macro="" textlink="">
      <xdr:nvSpPr>
        <xdr:cNvPr id="545" name="楕円 544"/>
        <xdr:cNvSpPr/>
      </xdr:nvSpPr>
      <xdr:spPr>
        <a:xfrm>
          <a:off x="14541500" y="65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125442</xdr:rowOff>
    </xdr:from>
    <xdr:ext cx="534377" cy="259045"/>
    <xdr:sp macro="" textlink="">
      <xdr:nvSpPr>
        <xdr:cNvPr id="546" name="テキスト ボックス 545"/>
        <xdr:cNvSpPr txBox="1"/>
      </xdr:nvSpPr>
      <xdr:spPr>
        <a:xfrm>
          <a:off x="14325111" y="62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145758</xdr:rowOff>
    </xdr:from>
    <xdr:to>
      <xdr:col>72</xdr:col>
      <xdr:colOff>38100</xdr:colOff>
      <xdr:row>39</xdr:row>
      <xdr:rowOff>75908</xdr:rowOff>
    </xdr:to>
    <xdr:sp macro="" textlink="">
      <xdr:nvSpPr>
        <xdr:cNvPr id="547" name="楕円 546"/>
        <xdr:cNvSpPr/>
      </xdr:nvSpPr>
      <xdr:spPr>
        <a:xfrm>
          <a:off x="13652500" y="66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67035</xdr:rowOff>
    </xdr:from>
    <xdr:ext cx="469744" cy="259045"/>
    <xdr:sp macro="" textlink="">
      <xdr:nvSpPr>
        <xdr:cNvPr id="548" name="テキスト ボックス 547"/>
        <xdr:cNvSpPr txBox="1"/>
      </xdr:nvSpPr>
      <xdr:spPr>
        <a:xfrm>
          <a:off x="13468428" y="67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148527</xdr:rowOff>
    </xdr:from>
    <xdr:to>
      <xdr:col>67</xdr:col>
      <xdr:colOff>101600</xdr:colOff>
      <xdr:row>38</xdr:row>
      <xdr:rowOff>78677</xdr:rowOff>
    </xdr:to>
    <xdr:sp macro="" textlink="">
      <xdr:nvSpPr>
        <xdr:cNvPr id="549" name="楕円 548"/>
        <xdr:cNvSpPr/>
      </xdr:nvSpPr>
      <xdr:spPr>
        <a:xfrm>
          <a:off x="12763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95204</xdr:rowOff>
    </xdr:from>
    <xdr:ext cx="534377" cy="259045"/>
    <xdr:sp macro="" textlink="">
      <xdr:nvSpPr>
        <xdr:cNvPr id="550" name="テキスト ボックス 549"/>
        <xdr:cNvSpPr txBox="1"/>
      </xdr:nvSpPr>
      <xdr:spPr>
        <a:xfrm>
          <a:off x="12547111" y="62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35775</xdr:rowOff>
    </xdr:from>
    <xdr:to>
      <xdr:col>85</xdr:col>
      <xdr:colOff>127000</xdr:colOff>
      <xdr:row>77</xdr:row>
      <xdr:rowOff>100315</xdr:rowOff>
    </xdr:to>
    <xdr:cxnSp macro="">
      <xdr:nvCxnSpPr>
        <xdr:cNvPr id="632" name="直線コネクタ 631"/>
        <xdr:cNvCxnSpPr/>
      </xdr:nvCxnSpPr>
      <xdr:spPr>
        <a:xfrm>
          <a:off x="15481300" y="13237425"/>
          <a:ext cx="8382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35775</xdr:rowOff>
    </xdr:from>
    <xdr:to>
      <xdr:col>81</xdr:col>
      <xdr:colOff>50800</xdr:colOff>
      <xdr:row>77</xdr:row>
      <xdr:rowOff>42937</xdr:rowOff>
    </xdr:to>
    <xdr:cxnSp macro="">
      <xdr:nvCxnSpPr>
        <xdr:cNvPr id="635" name="直線コネクタ 634"/>
        <xdr:cNvCxnSpPr/>
      </xdr:nvCxnSpPr>
      <xdr:spPr>
        <a:xfrm flipV="1">
          <a:off x="14592300" y="13237425"/>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42937</xdr:rowOff>
    </xdr:from>
    <xdr:to>
      <xdr:col>76</xdr:col>
      <xdr:colOff>114300</xdr:colOff>
      <xdr:row>77</xdr:row>
      <xdr:rowOff>68782</xdr:rowOff>
    </xdr:to>
    <xdr:cxnSp macro="">
      <xdr:nvCxnSpPr>
        <xdr:cNvPr id="638" name="直線コネクタ 637"/>
        <xdr:cNvCxnSpPr/>
      </xdr:nvCxnSpPr>
      <xdr:spPr>
        <a:xfrm flipV="1">
          <a:off x="13703300" y="13244587"/>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66091</xdr:rowOff>
    </xdr:from>
    <xdr:to>
      <xdr:col>71</xdr:col>
      <xdr:colOff>177800</xdr:colOff>
      <xdr:row>77</xdr:row>
      <xdr:rowOff>68782</xdr:rowOff>
    </xdr:to>
    <xdr:cxnSp macro="">
      <xdr:nvCxnSpPr>
        <xdr:cNvPr id="641" name="直線コネクタ 640"/>
        <xdr:cNvCxnSpPr/>
      </xdr:nvCxnSpPr>
      <xdr:spPr>
        <a:xfrm>
          <a:off x="12814300" y="13267741"/>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49515</xdr:rowOff>
    </xdr:from>
    <xdr:to>
      <xdr:col>85</xdr:col>
      <xdr:colOff>177800</xdr:colOff>
      <xdr:row>77</xdr:row>
      <xdr:rowOff>151115</xdr:rowOff>
    </xdr:to>
    <xdr:sp macro="" textlink="">
      <xdr:nvSpPr>
        <xdr:cNvPr id="651" name="楕円 650"/>
        <xdr:cNvSpPr/>
      </xdr:nvSpPr>
      <xdr:spPr>
        <a:xfrm>
          <a:off x="16268700" y="132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72392</xdr:rowOff>
    </xdr:from>
    <xdr:ext cx="599010" cy="259045"/>
    <xdr:sp macro="" textlink="">
      <xdr:nvSpPr>
        <xdr:cNvPr id="652" name="公債費該当値テキスト"/>
        <xdr:cNvSpPr txBox="1"/>
      </xdr:nvSpPr>
      <xdr:spPr>
        <a:xfrm>
          <a:off x="16370300" y="1310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156425</xdr:rowOff>
    </xdr:from>
    <xdr:to>
      <xdr:col>81</xdr:col>
      <xdr:colOff>101600</xdr:colOff>
      <xdr:row>77</xdr:row>
      <xdr:rowOff>86575</xdr:rowOff>
    </xdr:to>
    <xdr:sp macro="" textlink="">
      <xdr:nvSpPr>
        <xdr:cNvPr id="653" name="楕円 652"/>
        <xdr:cNvSpPr/>
      </xdr:nvSpPr>
      <xdr:spPr>
        <a:xfrm>
          <a:off x="15430500" y="131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103102</xdr:rowOff>
    </xdr:from>
    <xdr:ext cx="599010" cy="259045"/>
    <xdr:sp macro="" textlink="">
      <xdr:nvSpPr>
        <xdr:cNvPr id="654" name="テキスト ボックス 653"/>
        <xdr:cNvSpPr txBox="1"/>
      </xdr:nvSpPr>
      <xdr:spPr>
        <a:xfrm>
          <a:off x="15181795" y="129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163587</xdr:rowOff>
    </xdr:from>
    <xdr:to>
      <xdr:col>76</xdr:col>
      <xdr:colOff>165100</xdr:colOff>
      <xdr:row>77</xdr:row>
      <xdr:rowOff>93737</xdr:rowOff>
    </xdr:to>
    <xdr:sp macro="" textlink="">
      <xdr:nvSpPr>
        <xdr:cNvPr id="655" name="楕円 654"/>
        <xdr:cNvSpPr/>
      </xdr:nvSpPr>
      <xdr:spPr>
        <a:xfrm>
          <a:off x="14541500" y="131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110264</xdr:rowOff>
    </xdr:from>
    <xdr:ext cx="599010" cy="259045"/>
    <xdr:sp macro="" textlink="">
      <xdr:nvSpPr>
        <xdr:cNvPr id="656" name="テキスト ボックス 655"/>
        <xdr:cNvSpPr txBox="1"/>
      </xdr:nvSpPr>
      <xdr:spPr>
        <a:xfrm>
          <a:off x="14292795" y="129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17982</xdr:rowOff>
    </xdr:from>
    <xdr:to>
      <xdr:col>72</xdr:col>
      <xdr:colOff>38100</xdr:colOff>
      <xdr:row>77</xdr:row>
      <xdr:rowOff>119582</xdr:rowOff>
    </xdr:to>
    <xdr:sp macro="" textlink="">
      <xdr:nvSpPr>
        <xdr:cNvPr id="657" name="楕円 656"/>
        <xdr:cNvSpPr/>
      </xdr:nvSpPr>
      <xdr:spPr>
        <a:xfrm>
          <a:off x="13652500" y="13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136109</xdr:rowOff>
    </xdr:from>
    <xdr:ext cx="599010" cy="259045"/>
    <xdr:sp macro="" textlink="">
      <xdr:nvSpPr>
        <xdr:cNvPr id="658" name="テキスト ボックス 657"/>
        <xdr:cNvSpPr txBox="1"/>
      </xdr:nvSpPr>
      <xdr:spPr>
        <a:xfrm>
          <a:off x="13403795" y="129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15291</xdr:rowOff>
    </xdr:from>
    <xdr:to>
      <xdr:col>67</xdr:col>
      <xdr:colOff>101600</xdr:colOff>
      <xdr:row>77</xdr:row>
      <xdr:rowOff>116891</xdr:rowOff>
    </xdr:to>
    <xdr:sp macro="" textlink="">
      <xdr:nvSpPr>
        <xdr:cNvPr id="659" name="楕円 658"/>
        <xdr:cNvSpPr/>
      </xdr:nvSpPr>
      <xdr:spPr>
        <a:xfrm>
          <a:off x="12763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133418</xdr:rowOff>
    </xdr:from>
    <xdr:ext cx="599010" cy="259045"/>
    <xdr:sp macro="" textlink="">
      <xdr:nvSpPr>
        <xdr:cNvPr id="660" name="テキスト ボックス 659"/>
        <xdr:cNvSpPr txBox="1"/>
      </xdr:nvSpPr>
      <xdr:spPr>
        <a:xfrm>
          <a:off x="12514795" y="129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134584</xdr:rowOff>
    </xdr:from>
    <xdr:to>
      <xdr:col>85</xdr:col>
      <xdr:colOff>127000</xdr:colOff>
      <xdr:row>98</xdr:row>
      <xdr:rowOff>138114</xdr:rowOff>
    </xdr:to>
    <xdr:cxnSp macro="">
      <xdr:nvCxnSpPr>
        <xdr:cNvPr id="687" name="直線コネクタ 686"/>
        <xdr:cNvCxnSpPr/>
      </xdr:nvCxnSpPr>
      <xdr:spPr>
        <a:xfrm flipV="1">
          <a:off x="15481300" y="16936684"/>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130437</xdr:rowOff>
    </xdr:from>
    <xdr:to>
      <xdr:col>81</xdr:col>
      <xdr:colOff>50800</xdr:colOff>
      <xdr:row>98</xdr:row>
      <xdr:rowOff>138114</xdr:rowOff>
    </xdr:to>
    <xdr:cxnSp macro="">
      <xdr:nvCxnSpPr>
        <xdr:cNvPr id="690" name="直線コネクタ 689"/>
        <xdr:cNvCxnSpPr/>
      </xdr:nvCxnSpPr>
      <xdr:spPr>
        <a:xfrm>
          <a:off x="14592300" y="1693253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130437</xdr:rowOff>
    </xdr:from>
    <xdr:to>
      <xdr:col>76</xdr:col>
      <xdr:colOff>114300</xdr:colOff>
      <xdr:row>98</xdr:row>
      <xdr:rowOff>139354</xdr:rowOff>
    </xdr:to>
    <xdr:cxnSp macro="">
      <xdr:nvCxnSpPr>
        <xdr:cNvPr id="693" name="直線コネクタ 692"/>
        <xdr:cNvCxnSpPr/>
      </xdr:nvCxnSpPr>
      <xdr:spPr>
        <a:xfrm flipV="1">
          <a:off x="13703300" y="16932537"/>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139340</xdr:rowOff>
    </xdr:from>
    <xdr:to>
      <xdr:col>71</xdr:col>
      <xdr:colOff>177800</xdr:colOff>
      <xdr:row>98</xdr:row>
      <xdr:rowOff>139354</xdr:rowOff>
    </xdr:to>
    <xdr:cxnSp macro="">
      <xdr:nvCxnSpPr>
        <xdr:cNvPr id="696" name="直線コネクタ 695"/>
        <xdr:cNvCxnSpPr/>
      </xdr:nvCxnSpPr>
      <xdr:spPr>
        <a:xfrm>
          <a:off x="12814300" y="1694144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83784</xdr:rowOff>
    </xdr:from>
    <xdr:to>
      <xdr:col>85</xdr:col>
      <xdr:colOff>177800</xdr:colOff>
      <xdr:row>99</xdr:row>
      <xdr:rowOff>13934</xdr:rowOff>
    </xdr:to>
    <xdr:sp macro="" textlink="">
      <xdr:nvSpPr>
        <xdr:cNvPr id="706" name="楕円 705"/>
        <xdr:cNvSpPr/>
      </xdr:nvSpPr>
      <xdr:spPr>
        <a:xfrm>
          <a:off x="16268700" y="168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170161</xdr:rowOff>
    </xdr:from>
    <xdr:ext cx="469744" cy="259045"/>
    <xdr:sp macro="" textlink="">
      <xdr:nvSpPr>
        <xdr:cNvPr id="707" name="積立金該当値テキスト"/>
        <xdr:cNvSpPr txBox="1"/>
      </xdr:nvSpPr>
      <xdr:spPr>
        <a:xfrm>
          <a:off x="16370300" y="1680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87314</xdr:rowOff>
    </xdr:from>
    <xdr:to>
      <xdr:col>81</xdr:col>
      <xdr:colOff>101600</xdr:colOff>
      <xdr:row>99</xdr:row>
      <xdr:rowOff>17464</xdr:rowOff>
    </xdr:to>
    <xdr:sp macro="" textlink="">
      <xdr:nvSpPr>
        <xdr:cNvPr id="708" name="楕円 707"/>
        <xdr:cNvSpPr/>
      </xdr:nvSpPr>
      <xdr:spPr>
        <a:xfrm>
          <a:off x="15430500" y="16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8591</xdr:rowOff>
    </xdr:from>
    <xdr:ext cx="378565" cy="259045"/>
    <xdr:sp macro="" textlink="">
      <xdr:nvSpPr>
        <xdr:cNvPr id="709" name="テキスト ボックス 708"/>
        <xdr:cNvSpPr txBox="1"/>
      </xdr:nvSpPr>
      <xdr:spPr>
        <a:xfrm>
          <a:off x="15292017" y="1698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79637</xdr:rowOff>
    </xdr:from>
    <xdr:to>
      <xdr:col>76</xdr:col>
      <xdr:colOff>165100</xdr:colOff>
      <xdr:row>99</xdr:row>
      <xdr:rowOff>9787</xdr:rowOff>
    </xdr:to>
    <xdr:sp macro="" textlink="">
      <xdr:nvSpPr>
        <xdr:cNvPr id="710" name="楕円 709"/>
        <xdr:cNvSpPr/>
      </xdr:nvSpPr>
      <xdr:spPr>
        <a:xfrm>
          <a:off x="14541500" y="168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914</xdr:rowOff>
    </xdr:from>
    <xdr:ext cx="469744" cy="259045"/>
    <xdr:sp macro="" textlink="">
      <xdr:nvSpPr>
        <xdr:cNvPr id="711" name="テキスト ボックス 710"/>
        <xdr:cNvSpPr txBox="1"/>
      </xdr:nvSpPr>
      <xdr:spPr>
        <a:xfrm>
          <a:off x="14357428" y="169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88554</xdr:rowOff>
    </xdr:from>
    <xdr:to>
      <xdr:col>72</xdr:col>
      <xdr:colOff>38100</xdr:colOff>
      <xdr:row>99</xdr:row>
      <xdr:rowOff>18704</xdr:rowOff>
    </xdr:to>
    <xdr:sp macro="" textlink="">
      <xdr:nvSpPr>
        <xdr:cNvPr id="712" name="楕円 711"/>
        <xdr:cNvSpPr/>
      </xdr:nvSpPr>
      <xdr:spPr>
        <a:xfrm>
          <a:off x="13652500" y="168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9831</xdr:rowOff>
    </xdr:from>
    <xdr:ext cx="378565" cy="259045"/>
    <xdr:sp macro="" textlink="">
      <xdr:nvSpPr>
        <xdr:cNvPr id="713" name="テキスト ボックス 712"/>
        <xdr:cNvSpPr txBox="1"/>
      </xdr:nvSpPr>
      <xdr:spPr>
        <a:xfrm>
          <a:off x="13514017" y="1698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88540</xdr:rowOff>
    </xdr:from>
    <xdr:to>
      <xdr:col>67</xdr:col>
      <xdr:colOff>101600</xdr:colOff>
      <xdr:row>99</xdr:row>
      <xdr:rowOff>18690</xdr:rowOff>
    </xdr:to>
    <xdr:sp macro="" textlink="">
      <xdr:nvSpPr>
        <xdr:cNvPr id="714" name="楕円 713"/>
        <xdr:cNvSpPr/>
      </xdr:nvSpPr>
      <xdr:spPr>
        <a:xfrm>
          <a:off x="12763500" y="168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9817</xdr:rowOff>
    </xdr:from>
    <xdr:ext cx="378565" cy="259045"/>
    <xdr:sp macro="" textlink="">
      <xdr:nvSpPr>
        <xdr:cNvPr id="715" name="テキスト ボックス 714"/>
        <xdr:cNvSpPr txBox="1"/>
      </xdr:nvSpPr>
      <xdr:spPr>
        <a:xfrm>
          <a:off x="12625017" y="169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134214</xdr:rowOff>
    </xdr:from>
    <xdr:to>
      <xdr:col>116</xdr:col>
      <xdr:colOff>62864</xdr:colOff>
      <xdr:row>39</xdr:row>
      <xdr:rowOff>44450</xdr:rowOff>
    </xdr:to>
    <xdr:cxnSp macro="">
      <xdr:nvCxnSpPr>
        <xdr:cNvPr id="739" name="直線コネクタ 738"/>
        <xdr:cNvCxnSpPr/>
      </xdr:nvCxnSpPr>
      <xdr:spPr>
        <a:xfrm flipV="1">
          <a:off x="22159595" y="5620614"/>
          <a:ext cx="1269" cy="111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80891</xdr:rowOff>
    </xdr:from>
    <xdr:ext cx="534377" cy="259045"/>
    <xdr:sp macro="" textlink="">
      <xdr:nvSpPr>
        <xdr:cNvPr id="742" name="投資及び出資金最大値テキスト"/>
        <xdr:cNvSpPr txBox="1"/>
      </xdr:nvSpPr>
      <xdr:spPr>
        <a:xfrm>
          <a:off x="22212300" y="53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134214</xdr:rowOff>
    </xdr:from>
    <xdr:to>
      <xdr:col>116</xdr:col>
      <xdr:colOff>152400</xdr:colOff>
      <xdr:row>32</xdr:row>
      <xdr:rowOff>134214</xdr:rowOff>
    </xdr:to>
    <xdr:cxnSp macro="">
      <xdr:nvCxnSpPr>
        <xdr:cNvPr id="743" name="直線コネクタ 742"/>
        <xdr:cNvCxnSpPr/>
      </xdr:nvCxnSpPr>
      <xdr:spPr>
        <a:xfrm>
          <a:off x="22072600" y="562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114592</xdr:rowOff>
    </xdr:from>
    <xdr:to>
      <xdr:col>116</xdr:col>
      <xdr:colOff>63500</xdr:colOff>
      <xdr:row>36</xdr:row>
      <xdr:rowOff>13360</xdr:rowOff>
    </xdr:to>
    <xdr:cxnSp macro="">
      <xdr:nvCxnSpPr>
        <xdr:cNvPr id="744" name="直線コネクタ 743"/>
        <xdr:cNvCxnSpPr/>
      </xdr:nvCxnSpPr>
      <xdr:spPr>
        <a:xfrm flipV="1">
          <a:off x="21323300" y="6115342"/>
          <a:ext cx="8382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165854</xdr:rowOff>
    </xdr:from>
    <xdr:ext cx="469744" cy="259045"/>
    <xdr:sp macro="" textlink="">
      <xdr:nvSpPr>
        <xdr:cNvPr id="745" name="投資及び出資金平均値テキスト"/>
        <xdr:cNvSpPr txBox="1"/>
      </xdr:nvSpPr>
      <xdr:spPr>
        <a:xfrm>
          <a:off x="22212300" y="6509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15977</xdr:rowOff>
    </xdr:from>
    <xdr:to>
      <xdr:col>116</xdr:col>
      <xdr:colOff>114300</xdr:colOff>
      <xdr:row>38</xdr:row>
      <xdr:rowOff>117577</xdr:rowOff>
    </xdr:to>
    <xdr:sp macro="" textlink="">
      <xdr:nvSpPr>
        <xdr:cNvPr id="746" name="フローチャート: 判断 745"/>
        <xdr:cNvSpPr/>
      </xdr:nvSpPr>
      <xdr:spPr>
        <a:xfrm>
          <a:off x="221107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122898</xdr:rowOff>
    </xdr:from>
    <xdr:to>
      <xdr:col>111</xdr:col>
      <xdr:colOff>177800</xdr:colOff>
      <xdr:row>36</xdr:row>
      <xdr:rowOff>13360</xdr:rowOff>
    </xdr:to>
    <xdr:cxnSp macro="">
      <xdr:nvCxnSpPr>
        <xdr:cNvPr id="747" name="直線コネクタ 746"/>
        <xdr:cNvCxnSpPr/>
      </xdr:nvCxnSpPr>
      <xdr:spPr>
        <a:xfrm>
          <a:off x="20434300" y="5780748"/>
          <a:ext cx="889000" cy="4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68517</xdr:rowOff>
    </xdr:from>
    <xdr:to>
      <xdr:col>112</xdr:col>
      <xdr:colOff>38100</xdr:colOff>
      <xdr:row>38</xdr:row>
      <xdr:rowOff>170117</xdr:rowOff>
    </xdr:to>
    <xdr:sp macro="" textlink="">
      <xdr:nvSpPr>
        <xdr:cNvPr id="748" name="フローチャート: 判断 747"/>
        <xdr:cNvSpPr/>
      </xdr:nvSpPr>
      <xdr:spPr>
        <a:xfrm>
          <a:off x="21272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161244</xdr:rowOff>
    </xdr:from>
    <xdr:ext cx="469744" cy="259045"/>
    <xdr:sp macro="" textlink="">
      <xdr:nvSpPr>
        <xdr:cNvPr id="749" name="テキスト ボックス 748"/>
        <xdr:cNvSpPr txBox="1"/>
      </xdr:nvSpPr>
      <xdr:spPr>
        <a:xfrm>
          <a:off x="21088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63919</xdr:rowOff>
    </xdr:from>
    <xdr:to>
      <xdr:col>107</xdr:col>
      <xdr:colOff>50800</xdr:colOff>
      <xdr:row>33</xdr:row>
      <xdr:rowOff>122898</xdr:rowOff>
    </xdr:to>
    <xdr:cxnSp macro="">
      <xdr:nvCxnSpPr>
        <xdr:cNvPr id="750" name="直線コネクタ 749"/>
        <xdr:cNvCxnSpPr/>
      </xdr:nvCxnSpPr>
      <xdr:spPr>
        <a:xfrm>
          <a:off x="19545300" y="5378869"/>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74841</xdr:rowOff>
    </xdr:from>
    <xdr:to>
      <xdr:col>107</xdr:col>
      <xdr:colOff>101600</xdr:colOff>
      <xdr:row>39</xdr:row>
      <xdr:rowOff>4991</xdr:rowOff>
    </xdr:to>
    <xdr:sp macro="" textlink="">
      <xdr:nvSpPr>
        <xdr:cNvPr id="751" name="フローチャート: 判断 750"/>
        <xdr:cNvSpPr/>
      </xdr:nvSpPr>
      <xdr:spPr>
        <a:xfrm>
          <a:off x="20383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167568</xdr:rowOff>
    </xdr:from>
    <xdr:ext cx="469744" cy="259045"/>
    <xdr:sp macro="" textlink="">
      <xdr:nvSpPr>
        <xdr:cNvPr id="752" name="テキスト ボックス 751"/>
        <xdr:cNvSpPr txBox="1"/>
      </xdr:nvSpPr>
      <xdr:spPr>
        <a:xfrm>
          <a:off x="20199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63919</xdr:rowOff>
    </xdr:from>
    <xdr:to>
      <xdr:col>102</xdr:col>
      <xdr:colOff>114300</xdr:colOff>
      <xdr:row>35</xdr:row>
      <xdr:rowOff>142177</xdr:rowOff>
    </xdr:to>
    <xdr:cxnSp macro="">
      <xdr:nvCxnSpPr>
        <xdr:cNvPr id="753" name="直線コネクタ 752"/>
        <xdr:cNvCxnSpPr/>
      </xdr:nvCxnSpPr>
      <xdr:spPr>
        <a:xfrm flipV="1">
          <a:off x="18656300" y="5378869"/>
          <a:ext cx="889000" cy="7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82461</xdr:rowOff>
    </xdr:from>
    <xdr:to>
      <xdr:col>102</xdr:col>
      <xdr:colOff>165100</xdr:colOff>
      <xdr:row>39</xdr:row>
      <xdr:rowOff>12611</xdr:rowOff>
    </xdr:to>
    <xdr:sp macro="" textlink="">
      <xdr:nvSpPr>
        <xdr:cNvPr id="754" name="フローチャート: 判断 753"/>
        <xdr:cNvSpPr/>
      </xdr:nvSpPr>
      <xdr:spPr>
        <a:xfrm>
          <a:off x="19494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3738</xdr:rowOff>
    </xdr:from>
    <xdr:ext cx="469744" cy="259045"/>
    <xdr:sp macro="" textlink="">
      <xdr:nvSpPr>
        <xdr:cNvPr id="755" name="テキスト ボックス 754"/>
        <xdr:cNvSpPr txBox="1"/>
      </xdr:nvSpPr>
      <xdr:spPr>
        <a:xfrm>
          <a:off x="19310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90881</xdr:rowOff>
    </xdr:from>
    <xdr:to>
      <xdr:col>98</xdr:col>
      <xdr:colOff>38100</xdr:colOff>
      <xdr:row>39</xdr:row>
      <xdr:rowOff>21031</xdr:rowOff>
    </xdr:to>
    <xdr:sp macro="" textlink="">
      <xdr:nvSpPr>
        <xdr:cNvPr id="756" name="フローチャート: 判断 755"/>
        <xdr:cNvSpPr/>
      </xdr:nvSpPr>
      <xdr:spPr>
        <a:xfrm>
          <a:off x="18605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12158</xdr:rowOff>
    </xdr:from>
    <xdr:ext cx="469744" cy="259045"/>
    <xdr:sp macro="" textlink="">
      <xdr:nvSpPr>
        <xdr:cNvPr id="757" name="テキスト ボックス 756"/>
        <xdr:cNvSpPr txBox="1"/>
      </xdr:nvSpPr>
      <xdr:spPr>
        <a:xfrm>
          <a:off x="18421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63792</xdr:rowOff>
    </xdr:from>
    <xdr:to>
      <xdr:col>116</xdr:col>
      <xdr:colOff>114300</xdr:colOff>
      <xdr:row>35</xdr:row>
      <xdr:rowOff>165392</xdr:rowOff>
    </xdr:to>
    <xdr:sp macro="" textlink="">
      <xdr:nvSpPr>
        <xdr:cNvPr id="763" name="楕円 762"/>
        <xdr:cNvSpPr/>
      </xdr:nvSpPr>
      <xdr:spPr>
        <a:xfrm>
          <a:off x="22110700" y="60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86669</xdr:rowOff>
    </xdr:from>
    <xdr:ext cx="534377" cy="259045"/>
    <xdr:sp macro="" textlink="">
      <xdr:nvSpPr>
        <xdr:cNvPr id="764" name="投資及び出資金該当値テキスト"/>
        <xdr:cNvSpPr txBox="1"/>
      </xdr:nvSpPr>
      <xdr:spPr>
        <a:xfrm>
          <a:off x="22212300" y="59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134010</xdr:rowOff>
    </xdr:from>
    <xdr:to>
      <xdr:col>112</xdr:col>
      <xdr:colOff>38100</xdr:colOff>
      <xdr:row>36</xdr:row>
      <xdr:rowOff>64160</xdr:rowOff>
    </xdr:to>
    <xdr:sp macro="" textlink="">
      <xdr:nvSpPr>
        <xdr:cNvPr id="765" name="楕円 764"/>
        <xdr:cNvSpPr/>
      </xdr:nvSpPr>
      <xdr:spPr>
        <a:xfrm>
          <a:off x="21272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80687</xdr:rowOff>
    </xdr:from>
    <xdr:ext cx="534377" cy="259045"/>
    <xdr:sp macro="" textlink="">
      <xdr:nvSpPr>
        <xdr:cNvPr id="766" name="テキスト ボックス 765"/>
        <xdr:cNvSpPr txBox="1"/>
      </xdr:nvSpPr>
      <xdr:spPr>
        <a:xfrm>
          <a:off x="21056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72098</xdr:rowOff>
    </xdr:from>
    <xdr:to>
      <xdr:col>107</xdr:col>
      <xdr:colOff>101600</xdr:colOff>
      <xdr:row>34</xdr:row>
      <xdr:rowOff>2248</xdr:rowOff>
    </xdr:to>
    <xdr:sp macro="" textlink="">
      <xdr:nvSpPr>
        <xdr:cNvPr id="767" name="楕円 766"/>
        <xdr:cNvSpPr/>
      </xdr:nvSpPr>
      <xdr:spPr>
        <a:xfrm>
          <a:off x="20383500" y="57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18775</xdr:rowOff>
    </xdr:from>
    <xdr:ext cx="534377" cy="259045"/>
    <xdr:sp macro="" textlink="">
      <xdr:nvSpPr>
        <xdr:cNvPr id="768" name="テキスト ボックス 767"/>
        <xdr:cNvSpPr txBox="1"/>
      </xdr:nvSpPr>
      <xdr:spPr>
        <a:xfrm>
          <a:off x="20167111" y="55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13119</xdr:rowOff>
    </xdr:from>
    <xdr:to>
      <xdr:col>102</xdr:col>
      <xdr:colOff>165100</xdr:colOff>
      <xdr:row>31</xdr:row>
      <xdr:rowOff>114719</xdr:rowOff>
    </xdr:to>
    <xdr:sp macro="" textlink="">
      <xdr:nvSpPr>
        <xdr:cNvPr id="769" name="楕円 768"/>
        <xdr:cNvSpPr/>
      </xdr:nvSpPr>
      <xdr:spPr>
        <a:xfrm>
          <a:off x="19494500" y="53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131246</xdr:rowOff>
    </xdr:from>
    <xdr:ext cx="534377" cy="259045"/>
    <xdr:sp macro="" textlink="">
      <xdr:nvSpPr>
        <xdr:cNvPr id="770" name="テキスト ボックス 769"/>
        <xdr:cNvSpPr txBox="1"/>
      </xdr:nvSpPr>
      <xdr:spPr>
        <a:xfrm>
          <a:off x="19278111" y="51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91377</xdr:rowOff>
    </xdr:from>
    <xdr:to>
      <xdr:col>98</xdr:col>
      <xdr:colOff>38100</xdr:colOff>
      <xdr:row>36</xdr:row>
      <xdr:rowOff>21527</xdr:rowOff>
    </xdr:to>
    <xdr:sp macro="" textlink="">
      <xdr:nvSpPr>
        <xdr:cNvPr id="771" name="楕円 770"/>
        <xdr:cNvSpPr/>
      </xdr:nvSpPr>
      <xdr:spPr>
        <a:xfrm>
          <a:off x="18605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38054</xdr:rowOff>
    </xdr:from>
    <xdr:ext cx="534377" cy="259045"/>
    <xdr:sp macro="" textlink="">
      <xdr:nvSpPr>
        <xdr:cNvPr id="772" name="テキスト ボックス 771"/>
        <xdr:cNvSpPr txBox="1"/>
      </xdr:nvSpPr>
      <xdr:spPr>
        <a:xfrm>
          <a:off x="18389111"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8" name="直線コネクタ 797"/>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801"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2" name="直線コネクタ 801"/>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100822</xdr:rowOff>
    </xdr:from>
    <xdr:to>
      <xdr:col>116</xdr:col>
      <xdr:colOff>63500</xdr:colOff>
      <xdr:row>57</xdr:row>
      <xdr:rowOff>116432</xdr:rowOff>
    </xdr:to>
    <xdr:cxnSp macro="">
      <xdr:nvCxnSpPr>
        <xdr:cNvPr id="803" name="直線コネクタ 802"/>
        <xdr:cNvCxnSpPr/>
      </xdr:nvCxnSpPr>
      <xdr:spPr>
        <a:xfrm>
          <a:off x="21323300" y="9873472"/>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4"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5" name="フローチャート: 判断 804"/>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84362</xdr:rowOff>
    </xdr:from>
    <xdr:to>
      <xdr:col>111</xdr:col>
      <xdr:colOff>177800</xdr:colOff>
      <xdr:row>57</xdr:row>
      <xdr:rowOff>100822</xdr:rowOff>
    </xdr:to>
    <xdr:cxnSp macro="">
      <xdr:nvCxnSpPr>
        <xdr:cNvPr id="806" name="直線コネクタ 805"/>
        <xdr:cNvCxnSpPr/>
      </xdr:nvCxnSpPr>
      <xdr:spPr>
        <a:xfrm>
          <a:off x="20434300" y="985701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7" name="フローチャート: 判断 806"/>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8" name="テキスト ボックス 807"/>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84362</xdr:rowOff>
    </xdr:from>
    <xdr:to>
      <xdr:col>107</xdr:col>
      <xdr:colOff>50800</xdr:colOff>
      <xdr:row>57</xdr:row>
      <xdr:rowOff>141186</xdr:rowOff>
    </xdr:to>
    <xdr:cxnSp macro="">
      <xdr:nvCxnSpPr>
        <xdr:cNvPr id="809" name="直線コネクタ 808"/>
        <xdr:cNvCxnSpPr/>
      </xdr:nvCxnSpPr>
      <xdr:spPr>
        <a:xfrm flipV="1">
          <a:off x="19545300" y="9857012"/>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10" name="フローチャート: 判断 809"/>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11" name="テキスト ボックス 810"/>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125526</xdr:rowOff>
    </xdr:from>
    <xdr:to>
      <xdr:col>102</xdr:col>
      <xdr:colOff>114300</xdr:colOff>
      <xdr:row>57</xdr:row>
      <xdr:rowOff>141186</xdr:rowOff>
    </xdr:to>
    <xdr:cxnSp macro="">
      <xdr:nvCxnSpPr>
        <xdr:cNvPr id="812" name="直線コネクタ 811"/>
        <xdr:cNvCxnSpPr/>
      </xdr:nvCxnSpPr>
      <xdr:spPr>
        <a:xfrm>
          <a:off x="18656300" y="9898176"/>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3" name="フローチャート: 判断 812"/>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4" name="テキスト ボックス 813"/>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5" name="フローチャート: 判断 814"/>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6" name="テキスト ボックス 815"/>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65632</xdr:rowOff>
    </xdr:from>
    <xdr:to>
      <xdr:col>116</xdr:col>
      <xdr:colOff>114300</xdr:colOff>
      <xdr:row>57</xdr:row>
      <xdr:rowOff>167232</xdr:rowOff>
    </xdr:to>
    <xdr:sp macro="" textlink="">
      <xdr:nvSpPr>
        <xdr:cNvPr id="822" name="楕円 821"/>
        <xdr:cNvSpPr/>
      </xdr:nvSpPr>
      <xdr:spPr>
        <a:xfrm>
          <a:off x="22110700" y="9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88509</xdr:rowOff>
    </xdr:from>
    <xdr:ext cx="534377" cy="259045"/>
    <xdr:sp macro="" textlink="">
      <xdr:nvSpPr>
        <xdr:cNvPr id="823" name="貸付金該当値テキスト"/>
        <xdr:cNvSpPr txBox="1"/>
      </xdr:nvSpPr>
      <xdr:spPr>
        <a:xfrm>
          <a:off x="22212300" y="96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50022</xdr:rowOff>
    </xdr:from>
    <xdr:to>
      <xdr:col>112</xdr:col>
      <xdr:colOff>38100</xdr:colOff>
      <xdr:row>57</xdr:row>
      <xdr:rowOff>151622</xdr:rowOff>
    </xdr:to>
    <xdr:sp macro="" textlink="">
      <xdr:nvSpPr>
        <xdr:cNvPr id="824" name="楕円 823"/>
        <xdr:cNvSpPr/>
      </xdr:nvSpPr>
      <xdr:spPr>
        <a:xfrm>
          <a:off x="21272500" y="98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168149</xdr:rowOff>
    </xdr:from>
    <xdr:ext cx="534377" cy="259045"/>
    <xdr:sp macro="" textlink="">
      <xdr:nvSpPr>
        <xdr:cNvPr id="825" name="テキスト ボックス 824"/>
        <xdr:cNvSpPr txBox="1"/>
      </xdr:nvSpPr>
      <xdr:spPr>
        <a:xfrm>
          <a:off x="21056111" y="959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33562</xdr:rowOff>
    </xdr:from>
    <xdr:to>
      <xdr:col>107</xdr:col>
      <xdr:colOff>101600</xdr:colOff>
      <xdr:row>57</xdr:row>
      <xdr:rowOff>135162</xdr:rowOff>
    </xdr:to>
    <xdr:sp macro="" textlink="">
      <xdr:nvSpPr>
        <xdr:cNvPr id="826" name="楕円 825"/>
        <xdr:cNvSpPr/>
      </xdr:nvSpPr>
      <xdr:spPr>
        <a:xfrm>
          <a:off x="20383500" y="9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151689</xdr:rowOff>
    </xdr:from>
    <xdr:ext cx="534377" cy="259045"/>
    <xdr:sp macro="" textlink="">
      <xdr:nvSpPr>
        <xdr:cNvPr id="827" name="テキスト ボックス 826"/>
        <xdr:cNvSpPr txBox="1"/>
      </xdr:nvSpPr>
      <xdr:spPr>
        <a:xfrm>
          <a:off x="20167111" y="9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90386</xdr:rowOff>
    </xdr:from>
    <xdr:to>
      <xdr:col>102</xdr:col>
      <xdr:colOff>165100</xdr:colOff>
      <xdr:row>58</xdr:row>
      <xdr:rowOff>20536</xdr:rowOff>
    </xdr:to>
    <xdr:sp macro="" textlink="">
      <xdr:nvSpPr>
        <xdr:cNvPr id="828" name="楕円 827"/>
        <xdr:cNvSpPr/>
      </xdr:nvSpPr>
      <xdr:spPr>
        <a:xfrm>
          <a:off x="19494500" y="98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37063</xdr:rowOff>
    </xdr:from>
    <xdr:ext cx="534377" cy="259045"/>
    <xdr:sp macro="" textlink="">
      <xdr:nvSpPr>
        <xdr:cNvPr id="829" name="テキスト ボックス 828"/>
        <xdr:cNvSpPr txBox="1"/>
      </xdr:nvSpPr>
      <xdr:spPr>
        <a:xfrm>
          <a:off x="19278111" y="96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74726</xdr:rowOff>
    </xdr:from>
    <xdr:to>
      <xdr:col>98</xdr:col>
      <xdr:colOff>38100</xdr:colOff>
      <xdr:row>58</xdr:row>
      <xdr:rowOff>4876</xdr:rowOff>
    </xdr:to>
    <xdr:sp macro="" textlink="">
      <xdr:nvSpPr>
        <xdr:cNvPr id="830" name="楕円 829"/>
        <xdr:cNvSpPr/>
      </xdr:nvSpPr>
      <xdr:spPr>
        <a:xfrm>
          <a:off x="18605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21403</xdr:rowOff>
    </xdr:from>
    <xdr:ext cx="534377" cy="259045"/>
    <xdr:sp macro="" textlink="">
      <xdr:nvSpPr>
        <xdr:cNvPr id="831" name="テキスト ボックス 830"/>
        <xdr:cNvSpPr txBox="1"/>
      </xdr:nvSpPr>
      <xdr:spPr>
        <a:xfrm>
          <a:off x="18389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6" name="直線コネクタ 855"/>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7"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8" name="直線コネクタ 857"/>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9"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60" name="直線コネクタ 859"/>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160636</xdr:rowOff>
    </xdr:from>
    <xdr:to>
      <xdr:col>116</xdr:col>
      <xdr:colOff>63500</xdr:colOff>
      <xdr:row>73</xdr:row>
      <xdr:rowOff>54166</xdr:rowOff>
    </xdr:to>
    <xdr:cxnSp macro="">
      <xdr:nvCxnSpPr>
        <xdr:cNvPr id="861" name="直線コネクタ 860"/>
        <xdr:cNvCxnSpPr/>
      </xdr:nvCxnSpPr>
      <xdr:spPr>
        <a:xfrm flipV="1">
          <a:off x="21323300" y="12505036"/>
          <a:ext cx="838200" cy="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2"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3" name="フローチャート: 判断 862"/>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54166</xdr:rowOff>
    </xdr:from>
    <xdr:to>
      <xdr:col>111</xdr:col>
      <xdr:colOff>177800</xdr:colOff>
      <xdr:row>73</xdr:row>
      <xdr:rowOff>84169</xdr:rowOff>
    </xdr:to>
    <xdr:cxnSp macro="">
      <xdr:nvCxnSpPr>
        <xdr:cNvPr id="864" name="直線コネクタ 863"/>
        <xdr:cNvCxnSpPr/>
      </xdr:nvCxnSpPr>
      <xdr:spPr>
        <a:xfrm flipV="1">
          <a:off x="20434300" y="12570016"/>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5" name="フローチャート: 判断 864"/>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6" name="テキスト ボックス 865"/>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84169</xdr:rowOff>
    </xdr:from>
    <xdr:to>
      <xdr:col>107</xdr:col>
      <xdr:colOff>50800</xdr:colOff>
      <xdr:row>73</xdr:row>
      <xdr:rowOff>90551</xdr:rowOff>
    </xdr:to>
    <xdr:cxnSp macro="">
      <xdr:nvCxnSpPr>
        <xdr:cNvPr id="867" name="直線コネクタ 866"/>
        <xdr:cNvCxnSpPr/>
      </xdr:nvCxnSpPr>
      <xdr:spPr>
        <a:xfrm flipV="1">
          <a:off x="19545300" y="1260001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8" name="フローチャート: 判断 867"/>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9" name="テキスト ボックス 868"/>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90551</xdr:rowOff>
    </xdr:from>
    <xdr:to>
      <xdr:col>102</xdr:col>
      <xdr:colOff>114300</xdr:colOff>
      <xdr:row>73</xdr:row>
      <xdr:rowOff>134690</xdr:rowOff>
    </xdr:to>
    <xdr:cxnSp macro="">
      <xdr:nvCxnSpPr>
        <xdr:cNvPr id="870" name="直線コネクタ 869"/>
        <xdr:cNvCxnSpPr/>
      </xdr:nvCxnSpPr>
      <xdr:spPr>
        <a:xfrm flipV="1">
          <a:off x="18656300" y="12606401"/>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71" name="フローチャート: 判断 870"/>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2" name="テキスト ボックス 871"/>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3" name="フローチャート: 判断 872"/>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4" name="テキスト ボックス 873"/>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109836</xdr:rowOff>
    </xdr:from>
    <xdr:to>
      <xdr:col>116</xdr:col>
      <xdr:colOff>114300</xdr:colOff>
      <xdr:row>73</xdr:row>
      <xdr:rowOff>39986</xdr:rowOff>
    </xdr:to>
    <xdr:sp macro="" textlink="">
      <xdr:nvSpPr>
        <xdr:cNvPr id="880" name="楕円 879"/>
        <xdr:cNvSpPr/>
      </xdr:nvSpPr>
      <xdr:spPr>
        <a:xfrm>
          <a:off x="22110700" y="124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132713</xdr:rowOff>
    </xdr:from>
    <xdr:ext cx="534377" cy="259045"/>
    <xdr:sp macro="" textlink="">
      <xdr:nvSpPr>
        <xdr:cNvPr id="881" name="繰出金該当値テキスト"/>
        <xdr:cNvSpPr txBox="1"/>
      </xdr:nvSpPr>
      <xdr:spPr>
        <a:xfrm>
          <a:off x="22212300" y="123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3366</xdr:rowOff>
    </xdr:from>
    <xdr:to>
      <xdr:col>112</xdr:col>
      <xdr:colOff>38100</xdr:colOff>
      <xdr:row>73</xdr:row>
      <xdr:rowOff>104966</xdr:rowOff>
    </xdr:to>
    <xdr:sp macro="" textlink="">
      <xdr:nvSpPr>
        <xdr:cNvPr id="882" name="楕円 881"/>
        <xdr:cNvSpPr/>
      </xdr:nvSpPr>
      <xdr:spPr>
        <a:xfrm>
          <a:off x="21272500" y="125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121493</xdr:rowOff>
    </xdr:from>
    <xdr:ext cx="534377" cy="259045"/>
    <xdr:sp macro="" textlink="">
      <xdr:nvSpPr>
        <xdr:cNvPr id="883" name="テキスト ボックス 882"/>
        <xdr:cNvSpPr txBox="1"/>
      </xdr:nvSpPr>
      <xdr:spPr>
        <a:xfrm>
          <a:off x="21056111" y="1229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33369</xdr:rowOff>
    </xdr:from>
    <xdr:to>
      <xdr:col>107</xdr:col>
      <xdr:colOff>101600</xdr:colOff>
      <xdr:row>73</xdr:row>
      <xdr:rowOff>134969</xdr:rowOff>
    </xdr:to>
    <xdr:sp macro="" textlink="">
      <xdr:nvSpPr>
        <xdr:cNvPr id="884" name="楕円 883"/>
        <xdr:cNvSpPr/>
      </xdr:nvSpPr>
      <xdr:spPr>
        <a:xfrm>
          <a:off x="20383500" y="125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151496</xdr:rowOff>
    </xdr:from>
    <xdr:ext cx="534377" cy="259045"/>
    <xdr:sp macro="" textlink="">
      <xdr:nvSpPr>
        <xdr:cNvPr id="885" name="テキスト ボックス 884"/>
        <xdr:cNvSpPr txBox="1"/>
      </xdr:nvSpPr>
      <xdr:spPr>
        <a:xfrm>
          <a:off x="20167111" y="123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39751</xdr:rowOff>
    </xdr:from>
    <xdr:to>
      <xdr:col>102</xdr:col>
      <xdr:colOff>165100</xdr:colOff>
      <xdr:row>73</xdr:row>
      <xdr:rowOff>141351</xdr:rowOff>
    </xdr:to>
    <xdr:sp macro="" textlink="">
      <xdr:nvSpPr>
        <xdr:cNvPr id="886" name="楕円 885"/>
        <xdr:cNvSpPr/>
      </xdr:nvSpPr>
      <xdr:spPr>
        <a:xfrm>
          <a:off x="19494500" y="12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157878</xdr:rowOff>
    </xdr:from>
    <xdr:ext cx="534377" cy="259045"/>
    <xdr:sp macro="" textlink="">
      <xdr:nvSpPr>
        <xdr:cNvPr id="887" name="テキスト ボックス 886"/>
        <xdr:cNvSpPr txBox="1"/>
      </xdr:nvSpPr>
      <xdr:spPr>
        <a:xfrm>
          <a:off x="19278111" y="123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83890</xdr:rowOff>
    </xdr:from>
    <xdr:to>
      <xdr:col>98</xdr:col>
      <xdr:colOff>38100</xdr:colOff>
      <xdr:row>74</xdr:row>
      <xdr:rowOff>14040</xdr:rowOff>
    </xdr:to>
    <xdr:sp macro="" textlink="">
      <xdr:nvSpPr>
        <xdr:cNvPr id="888" name="楕円 887"/>
        <xdr:cNvSpPr/>
      </xdr:nvSpPr>
      <xdr:spPr>
        <a:xfrm>
          <a:off x="18605500" y="125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30567</xdr:rowOff>
    </xdr:from>
    <xdr:ext cx="534377" cy="259045"/>
    <xdr:sp macro="" textlink="">
      <xdr:nvSpPr>
        <xdr:cNvPr id="889" name="テキスト ボックス 888"/>
        <xdr:cNvSpPr txBox="1"/>
      </xdr:nvSpPr>
      <xdr:spPr>
        <a:xfrm>
          <a:off x="18389111" y="123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1" name="テキスト ボックス 90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3" name="テキスト ボックス 90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5" name="テキスト ボックス 90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7" name="テキスト ボックス 90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9" name="テキスト ボックス 90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1" name="テキスト ボックス 91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3" name="直線コネクタ 912"/>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4"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6"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7" name="直線コネクタ 916"/>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9"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0" name="フローチャート: 判断 919"/>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2" name="フローチャート: 判断 921"/>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3" name="テキスト ボックス 922"/>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5" name="フローチャート: 判断 924"/>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6" name="テキスト ボックス 925"/>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8" name="フローチャート: 判断 927"/>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9" name="テキスト ボックス 928"/>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0" name="フローチャート: 判断 929"/>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1" name="テキスト ボックス 930"/>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8"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0" name="テキスト ボックス 93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2" name="テキスト ボックス 94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4" name="テキスト ボックス 94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6" name="テキスト ボックス 94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832,254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149,087</a:t>
          </a:r>
          <a:r>
            <a:rPr kumimoji="1" lang="ja-JP" altLang="en-US" sz="1300">
              <a:latin typeface="ＭＳ Ｐゴシック" panose="020B0600070205080204" pitchFamily="50" charset="-128"/>
              <a:ea typeface="ＭＳ Ｐゴシック" panose="020B0600070205080204" pitchFamily="50" charset="-128"/>
            </a:rPr>
            <a:t>円となっており、前年から大幅に増となっているほか、類似団体と比較しても一人当たりコストが高い状況となっている。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これは、特別定額給付金及び地方創生臨時交付金事業による増である。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引き続き事務事業の見直しにより、市の財政状況に応じた適切な事業を行っていく。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20,085
19,955
529.42
18,945,104
18,639,766
258,695
9,010,416
22,162,746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7112</xdr:rowOff>
    </xdr:from>
    <xdr:to>
      <xdr:col>24</xdr:col>
      <xdr:colOff>63500</xdr:colOff>
      <xdr:row>33</xdr:row>
      <xdr:rowOff>127698</xdr:rowOff>
    </xdr:to>
    <xdr:cxnSp macro="">
      <xdr:nvCxnSpPr>
        <xdr:cNvPr id="61" name="直線コネクタ 60"/>
        <xdr:cNvCxnSpPr/>
      </xdr:nvCxnSpPr>
      <xdr:spPr>
        <a:xfrm>
          <a:off x="3797300" y="5664962"/>
          <a:ext cx="8382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1397</xdr:rowOff>
    </xdr:from>
    <xdr:to>
      <xdr:col>19</xdr:col>
      <xdr:colOff>177800</xdr:colOff>
      <xdr:row>33</xdr:row>
      <xdr:rowOff>7112</xdr:rowOff>
    </xdr:to>
    <xdr:cxnSp macro="">
      <xdr:nvCxnSpPr>
        <xdr:cNvPr id="64" name="直線コネクタ 63"/>
        <xdr:cNvCxnSpPr/>
      </xdr:nvCxnSpPr>
      <xdr:spPr>
        <a:xfrm>
          <a:off x="2908300" y="56592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445</xdr:rowOff>
    </xdr:from>
    <xdr:to>
      <xdr:col>15</xdr:col>
      <xdr:colOff>50800</xdr:colOff>
      <xdr:row>33</xdr:row>
      <xdr:rowOff>1397</xdr:rowOff>
    </xdr:to>
    <xdr:cxnSp macro="">
      <xdr:nvCxnSpPr>
        <xdr:cNvPr id="67" name="直線コネクタ 66"/>
        <xdr:cNvCxnSpPr/>
      </xdr:nvCxnSpPr>
      <xdr:spPr>
        <a:xfrm>
          <a:off x="2019300" y="56582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445</xdr:rowOff>
    </xdr:from>
    <xdr:to>
      <xdr:col>10</xdr:col>
      <xdr:colOff>114300</xdr:colOff>
      <xdr:row>33</xdr:row>
      <xdr:rowOff>44069</xdr:rowOff>
    </xdr:to>
    <xdr:cxnSp macro="">
      <xdr:nvCxnSpPr>
        <xdr:cNvPr id="70" name="直線コネクタ 69"/>
        <xdr:cNvCxnSpPr/>
      </xdr:nvCxnSpPr>
      <xdr:spPr>
        <a:xfrm flipV="1">
          <a:off x="1130300" y="565829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76898</xdr:rowOff>
    </xdr:from>
    <xdr:to>
      <xdr:col>24</xdr:col>
      <xdr:colOff>114300</xdr:colOff>
      <xdr:row>34</xdr:row>
      <xdr:rowOff>7048</xdr:rowOff>
    </xdr:to>
    <xdr:sp macro="" textlink="">
      <xdr:nvSpPr>
        <xdr:cNvPr id="80" name="楕円 79"/>
        <xdr:cNvSpPr/>
      </xdr:nvSpPr>
      <xdr:spPr>
        <a:xfrm>
          <a:off x="45847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99775</xdr:rowOff>
    </xdr:from>
    <xdr:ext cx="469744" cy="259045"/>
    <xdr:sp macro="" textlink="">
      <xdr:nvSpPr>
        <xdr:cNvPr id="81" name="議会費該当値テキスト"/>
        <xdr:cNvSpPr txBox="1"/>
      </xdr:nvSpPr>
      <xdr:spPr>
        <a:xfrm>
          <a:off x="4686300" y="55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127762</xdr:rowOff>
    </xdr:from>
    <xdr:to>
      <xdr:col>20</xdr:col>
      <xdr:colOff>38100</xdr:colOff>
      <xdr:row>33</xdr:row>
      <xdr:rowOff>57912</xdr:rowOff>
    </xdr:to>
    <xdr:sp macro="" textlink="">
      <xdr:nvSpPr>
        <xdr:cNvPr id="82" name="楕円 81"/>
        <xdr:cNvSpPr/>
      </xdr:nvSpPr>
      <xdr:spPr>
        <a:xfrm>
          <a:off x="3746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74439</xdr:rowOff>
    </xdr:from>
    <xdr:ext cx="469744" cy="259045"/>
    <xdr:sp macro="" textlink="">
      <xdr:nvSpPr>
        <xdr:cNvPr id="83" name="テキスト ボックス 82"/>
        <xdr:cNvSpPr txBox="1"/>
      </xdr:nvSpPr>
      <xdr:spPr>
        <a:xfrm>
          <a:off x="3562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122047</xdr:rowOff>
    </xdr:from>
    <xdr:to>
      <xdr:col>15</xdr:col>
      <xdr:colOff>101600</xdr:colOff>
      <xdr:row>33</xdr:row>
      <xdr:rowOff>52197</xdr:rowOff>
    </xdr:to>
    <xdr:sp macro="" textlink="">
      <xdr:nvSpPr>
        <xdr:cNvPr id="84" name="楕円 83"/>
        <xdr:cNvSpPr/>
      </xdr:nvSpPr>
      <xdr:spPr>
        <a:xfrm>
          <a:off x="2857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68724</xdr:rowOff>
    </xdr:from>
    <xdr:ext cx="469744" cy="259045"/>
    <xdr:sp macro="" textlink="">
      <xdr:nvSpPr>
        <xdr:cNvPr id="85" name="テキスト ボックス 84"/>
        <xdr:cNvSpPr txBox="1"/>
      </xdr:nvSpPr>
      <xdr:spPr>
        <a:xfrm>
          <a:off x="2673428"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121095</xdr:rowOff>
    </xdr:from>
    <xdr:to>
      <xdr:col>10</xdr:col>
      <xdr:colOff>165100</xdr:colOff>
      <xdr:row>33</xdr:row>
      <xdr:rowOff>51245</xdr:rowOff>
    </xdr:to>
    <xdr:sp macro="" textlink="">
      <xdr:nvSpPr>
        <xdr:cNvPr id="86" name="楕円 85"/>
        <xdr:cNvSpPr/>
      </xdr:nvSpPr>
      <xdr:spPr>
        <a:xfrm>
          <a:off x="1968500" y="56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67772</xdr:rowOff>
    </xdr:from>
    <xdr:ext cx="469744" cy="259045"/>
    <xdr:sp macro="" textlink="">
      <xdr:nvSpPr>
        <xdr:cNvPr id="87" name="テキスト ボックス 86"/>
        <xdr:cNvSpPr txBox="1"/>
      </xdr:nvSpPr>
      <xdr:spPr>
        <a:xfrm>
          <a:off x="1784428" y="53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164719</xdr:rowOff>
    </xdr:from>
    <xdr:to>
      <xdr:col>6</xdr:col>
      <xdr:colOff>38100</xdr:colOff>
      <xdr:row>33</xdr:row>
      <xdr:rowOff>94869</xdr:rowOff>
    </xdr:to>
    <xdr:sp macro="" textlink="">
      <xdr:nvSpPr>
        <xdr:cNvPr id="88" name="楕円 87"/>
        <xdr:cNvSpPr/>
      </xdr:nvSpPr>
      <xdr:spPr>
        <a:xfrm>
          <a:off x="1079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111396</xdr:rowOff>
    </xdr:from>
    <xdr:ext cx="469744" cy="259045"/>
    <xdr:sp macro="" textlink="">
      <xdr:nvSpPr>
        <xdr:cNvPr id="89" name="テキスト ボックス 88"/>
        <xdr:cNvSpPr txBox="1"/>
      </xdr:nvSpPr>
      <xdr:spPr>
        <a:xfrm>
          <a:off x="895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108648</xdr:rowOff>
    </xdr:from>
    <xdr:to>
      <xdr:col>24</xdr:col>
      <xdr:colOff>63500</xdr:colOff>
      <xdr:row>58</xdr:row>
      <xdr:rowOff>144083</xdr:rowOff>
    </xdr:to>
    <xdr:cxnSp macro="">
      <xdr:nvCxnSpPr>
        <xdr:cNvPr id="120" name="直線コネクタ 119"/>
        <xdr:cNvCxnSpPr/>
      </xdr:nvCxnSpPr>
      <xdr:spPr>
        <a:xfrm flipV="1">
          <a:off x="3797300" y="9881298"/>
          <a:ext cx="838200" cy="20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144083</xdr:rowOff>
    </xdr:from>
    <xdr:to>
      <xdr:col>19</xdr:col>
      <xdr:colOff>177800</xdr:colOff>
      <xdr:row>58</xdr:row>
      <xdr:rowOff>154190</xdr:rowOff>
    </xdr:to>
    <xdr:cxnSp macro="">
      <xdr:nvCxnSpPr>
        <xdr:cNvPr id="123" name="直線コネクタ 122"/>
        <xdr:cNvCxnSpPr/>
      </xdr:nvCxnSpPr>
      <xdr:spPr>
        <a:xfrm flipV="1">
          <a:off x="2908300" y="10088183"/>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154190</xdr:rowOff>
    </xdr:from>
    <xdr:to>
      <xdr:col>15</xdr:col>
      <xdr:colOff>50800</xdr:colOff>
      <xdr:row>58</xdr:row>
      <xdr:rowOff>158269</xdr:rowOff>
    </xdr:to>
    <xdr:cxnSp macro="">
      <xdr:nvCxnSpPr>
        <xdr:cNvPr id="126" name="直線コネクタ 125"/>
        <xdr:cNvCxnSpPr/>
      </xdr:nvCxnSpPr>
      <xdr:spPr>
        <a:xfrm flipV="1">
          <a:off x="2019300" y="10098290"/>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157531</xdr:rowOff>
    </xdr:from>
    <xdr:to>
      <xdr:col>10</xdr:col>
      <xdr:colOff>114300</xdr:colOff>
      <xdr:row>58</xdr:row>
      <xdr:rowOff>158269</xdr:rowOff>
    </xdr:to>
    <xdr:cxnSp macro="">
      <xdr:nvCxnSpPr>
        <xdr:cNvPr id="129" name="直線コネクタ 128"/>
        <xdr:cNvCxnSpPr/>
      </xdr:nvCxnSpPr>
      <xdr:spPr>
        <a:xfrm>
          <a:off x="1130300" y="10101631"/>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57848</xdr:rowOff>
    </xdr:from>
    <xdr:to>
      <xdr:col>24</xdr:col>
      <xdr:colOff>114300</xdr:colOff>
      <xdr:row>57</xdr:row>
      <xdr:rowOff>159448</xdr:rowOff>
    </xdr:to>
    <xdr:sp macro="" textlink="">
      <xdr:nvSpPr>
        <xdr:cNvPr id="139" name="楕円 138"/>
        <xdr:cNvSpPr/>
      </xdr:nvSpPr>
      <xdr:spPr>
        <a:xfrm>
          <a:off x="4584700" y="98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93283</xdr:rowOff>
    </xdr:from>
    <xdr:to>
      <xdr:col>20</xdr:col>
      <xdr:colOff>38100</xdr:colOff>
      <xdr:row>59</xdr:row>
      <xdr:rowOff>23433</xdr:rowOff>
    </xdr:to>
    <xdr:sp macro="" textlink="">
      <xdr:nvSpPr>
        <xdr:cNvPr id="141" name="楕円 140"/>
        <xdr:cNvSpPr/>
      </xdr:nvSpPr>
      <xdr:spPr>
        <a:xfrm>
          <a:off x="3746500" y="100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14560</xdr:rowOff>
    </xdr:from>
    <xdr:ext cx="534377" cy="259045"/>
    <xdr:sp macro="" textlink="">
      <xdr:nvSpPr>
        <xdr:cNvPr id="142" name="テキスト ボックス 141"/>
        <xdr:cNvSpPr txBox="1"/>
      </xdr:nvSpPr>
      <xdr:spPr>
        <a:xfrm>
          <a:off x="3530111" y="101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103390</xdr:rowOff>
    </xdr:from>
    <xdr:to>
      <xdr:col>15</xdr:col>
      <xdr:colOff>101600</xdr:colOff>
      <xdr:row>59</xdr:row>
      <xdr:rowOff>33540</xdr:rowOff>
    </xdr:to>
    <xdr:sp macro="" textlink="">
      <xdr:nvSpPr>
        <xdr:cNvPr id="143" name="楕円 142"/>
        <xdr:cNvSpPr/>
      </xdr:nvSpPr>
      <xdr:spPr>
        <a:xfrm>
          <a:off x="2857500" y="100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24667</xdr:rowOff>
    </xdr:from>
    <xdr:ext cx="534377" cy="259045"/>
    <xdr:sp macro="" textlink="">
      <xdr:nvSpPr>
        <xdr:cNvPr id="144" name="テキスト ボックス 143"/>
        <xdr:cNvSpPr txBox="1"/>
      </xdr:nvSpPr>
      <xdr:spPr>
        <a:xfrm>
          <a:off x="2641111" y="101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107469</xdr:rowOff>
    </xdr:from>
    <xdr:to>
      <xdr:col>10</xdr:col>
      <xdr:colOff>165100</xdr:colOff>
      <xdr:row>59</xdr:row>
      <xdr:rowOff>37619</xdr:rowOff>
    </xdr:to>
    <xdr:sp macro="" textlink="">
      <xdr:nvSpPr>
        <xdr:cNvPr id="145" name="楕円 144"/>
        <xdr:cNvSpPr/>
      </xdr:nvSpPr>
      <xdr:spPr>
        <a:xfrm>
          <a:off x="1968500" y="100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28746</xdr:rowOff>
    </xdr:from>
    <xdr:ext cx="534377" cy="259045"/>
    <xdr:sp macro="" textlink="">
      <xdr:nvSpPr>
        <xdr:cNvPr id="146" name="テキスト ボックス 145"/>
        <xdr:cNvSpPr txBox="1"/>
      </xdr:nvSpPr>
      <xdr:spPr>
        <a:xfrm>
          <a:off x="1752111" y="101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106731</xdr:rowOff>
    </xdr:from>
    <xdr:to>
      <xdr:col>6</xdr:col>
      <xdr:colOff>38100</xdr:colOff>
      <xdr:row>59</xdr:row>
      <xdr:rowOff>36881</xdr:rowOff>
    </xdr:to>
    <xdr:sp macro="" textlink="">
      <xdr:nvSpPr>
        <xdr:cNvPr id="147" name="楕円 146"/>
        <xdr:cNvSpPr/>
      </xdr:nvSpPr>
      <xdr:spPr>
        <a:xfrm>
          <a:off x="1079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28008</xdr:rowOff>
    </xdr:from>
    <xdr:ext cx="534377" cy="259045"/>
    <xdr:sp macro="" textlink="">
      <xdr:nvSpPr>
        <xdr:cNvPr id="148" name="テキスト ボックス 147"/>
        <xdr:cNvSpPr txBox="1"/>
      </xdr:nvSpPr>
      <xdr:spPr>
        <a:xfrm>
          <a:off x="863111" y="10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71161</xdr:rowOff>
    </xdr:from>
    <xdr:to>
      <xdr:col>24</xdr:col>
      <xdr:colOff>63500</xdr:colOff>
      <xdr:row>76</xdr:row>
      <xdr:rowOff>569</xdr:rowOff>
    </xdr:to>
    <xdr:cxnSp macro="">
      <xdr:nvCxnSpPr>
        <xdr:cNvPr id="176" name="直線コネクタ 175"/>
        <xdr:cNvCxnSpPr/>
      </xdr:nvCxnSpPr>
      <xdr:spPr>
        <a:xfrm>
          <a:off x="3797300" y="12929911"/>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71161</xdr:rowOff>
    </xdr:from>
    <xdr:to>
      <xdr:col>19</xdr:col>
      <xdr:colOff>177800</xdr:colOff>
      <xdr:row>76</xdr:row>
      <xdr:rowOff>49814</xdr:rowOff>
    </xdr:to>
    <xdr:cxnSp macro="">
      <xdr:nvCxnSpPr>
        <xdr:cNvPr id="179" name="直線コネクタ 178"/>
        <xdr:cNvCxnSpPr/>
      </xdr:nvCxnSpPr>
      <xdr:spPr>
        <a:xfrm flipV="1">
          <a:off x="2908300" y="12929911"/>
          <a:ext cx="8890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49814</xdr:rowOff>
    </xdr:from>
    <xdr:to>
      <xdr:col>15</xdr:col>
      <xdr:colOff>50800</xdr:colOff>
      <xdr:row>76</xdr:row>
      <xdr:rowOff>51524</xdr:rowOff>
    </xdr:to>
    <xdr:cxnSp macro="">
      <xdr:nvCxnSpPr>
        <xdr:cNvPr id="182" name="直線コネクタ 181"/>
        <xdr:cNvCxnSpPr/>
      </xdr:nvCxnSpPr>
      <xdr:spPr>
        <a:xfrm flipV="1">
          <a:off x="2019300" y="13080014"/>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51524</xdr:rowOff>
    </xdr:from>
    <xdr:to>
      <xdr:col>10</xdr:col>
      <xdr:colOff>114300</xdr:colOff>
      <xdr:row>76</xdr:row>
      <xdr:rowOff>71056</xdr:rowOff>
    </xdr:to>
    <xdr:cxnSp macro="">
      <xdr:nvCxnSpPr>
        <xdr:cNvPr id="185" name="直線コネクタ 184"/>
        <xdr:cNvCxnSpPr/>
      </xdr:nvCxnSpPr>
      <xdr:spPr>
        <a:xfrm flipV="1">
          <a:off x="1130300" y="13081724"/>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121220</xdr:rowOff>
    </xdr:from>
    <xdr:to>
      <xdr:col>24</xdr:col>
      <xdr:colOff>114300</xdr:colOff>
      <xdr:row>76</xdr:row>
      <xdr:rowOff>51371</xdr:rowOff>
    </xdr:to>
    <xdr:sp macro="" textlink="">
      <xdr:nvSpPr>
        <xdr:cNvPr id="195" name="楕円 194"/>
        <xdr:cNvSpPr/>
      </xdr:nvSpPr>
      <xdr:spPr>
        <a:xfrm>
          <a:off x="4584700" y="12979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144097</xdr:rowOff>
    </xdr:from>
    <xdr:ext cx="599010" cy="259045"/>
    <xdr:sp macro="" textlink="">
      <xdr:nvSpPr>
        <xdr:cNvPr id="196" name="民生費該当値テキスト"/>
        <xdr:cNvSpPr txBox="1"/>
      </xdr:nvSpPr>
      <xdr:spPr>
        <a:xfrm>
          <a:off x="4686300" y="128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20361</xdr:rowOff>
    </xdr:from>
    <xdr:to>
      <xdr:col>20</xdr:col>
      <xdr:colOff>38100</xdr:colOff>
      <xdr:row>75</xdr:row>
      <xdr:rowOff>121961</xdr:rowOff>
    </xdr:to>
    <xdr:sp macro="" textlink="">
      <xdr:nvSpPr>
        <xdr:cNvPr id="197" name="楕円 196"/>
        <xdr:cNvSpPr/>
      </xdr:nvSpPr>
      <xdr:spPr>
        <a:xfrm>
          <a:off x="3746500" y="12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138488</xdr:rowOff>
    </xdr:from>
    <xdr:ext cx="599010" cy="259045"/>
    <xdr:sp macro="" textlink="">
      <xdr:nvSpPr>
        <xdr:cNvPr id="198" name="テキスト ボックス 197"/>
        <xdr:cNvSpPr txBox="1"/>
      </xdr:nvSpPr>
      <xdr:spPr>
        <a:xfrm>
          <a:off x="3497795" y="126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170464</xdr:rowOff>
    </xdr:from>
    <xdr:to>
      <xdr:col>15</xdr:col>
      <xdr:colOff>101600</xdr:colOff>
      <xdr:row>76</xdr:row>
      <xdr:rowOff>100614</xdr:rowOff>
    </xdr:to>
    <xdr:sp macro="" textlink="">
      <xdr:nvSpPr>
        <xdr:cNvPr id="199" name="楕円 198"/>
        <xdr:cNvSpPr/>
      </xdr:nvSpPr>
      <xdr:spPr>
        <a:xfrm>
          <a:off x="2857500" y="130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117142</xdr:rowOff>
    </xdr:from>
    <xdr:ext cx="599010" cy="259045"/>
    <xdr:sp macro="" textlink="">
      <xdr:nvSpPr>
        <xdr:cNvPr id="200" name="テキスト ボックス 199"/>
        <xdr:cNvSpPr txBox="1"/>
      </xdr:nvSpPr>
      <xdr:spPr>
        <a:xfrm>
          <a:off x="2608795" y="12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724</xdr:rowOff>
    </xdr:from>
    <xdr:to>
      <xdr:col>10</xdr:col>
      <xdr:colOff>165100</xdr:colOff>
      <xdr:row>76</xdr:row>
      <xdr:rowOff>102324</xdr:rowOff>
    </xdr:to>
    <xdr:sp macro="" textlink="">
      <xdr:nvSpPr>
        <xdr:cNvPr id="201" name="楕円 200"/>
        <xdr:cNvSpPr/>
      </xdr:nvSpPr>
      <xdr:spPr>
        <a:xfrm>
          <a:off x="1968500" y="130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118852</xdr:rowOff>
    </xdr:from>
    <xdr:ext cx="599010" cy="259045"/>
    <xdr:sp macro="" textlink="">
      <xdr:nvSpPr>
        <xdr:cNvPr id="202" name="テキスト ボックス 201"/>
        <xdr:cNvSpPr txBox="1"/>
      </xdr:nvSpPr>
      <xdr:spPr>
        <a:xfrm>
          <a:off x="1719795" y="1280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20256</xdr:rowOff>
    </xdr:from>
    <xdr:to>
      <xdr:col>6</xdr:col>
      <xdr:colOff>38100</xdr:colOff>
      <xdr:row>76</xdr:row>
      <xdr:rowOff>121856</xdr:rowOff>
    </xdr:to>
    <xdr:sp macro="" textlink="">
      <xdr:nvSpPr>
        <xdr:cNvPr id="203" name="楕円 202"/>
        <xdr:cNvSpPr/>
      </xdr:nvSpPr>
      <xdr:spPr>
        <a:xfrm>
          <a:off x="1079500" y="130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138383</xdr:rowOff>
    </xdr:from>
    <xdr:ext cx="599010" cy="259045"/>
    <xdr:sp macro="" textlink="">
      <xdr:nvSpPr>
        <xdr:cNvPr id="204" name="テキスト ボックス 203"/>
        <xdr:cNvSpPr txBox="1"/>
      </xdr:nvSpPr>
      <xdr:spPr>
        <a:xfrm>
          <a:off x="830795" y="1282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85685</xdr:rowOff>
    </xdr:from>
    <xdr:to>
      <xdr:col>24</xdr:col>
      <xdr:colOff>63500</xdr:colOff>
      <xdr:row>94</xdr:row>
      <xdr:rowOff>104136</xdr:rowOff>
    </xdr:to>
    <xdr:cxnSp macro="">
      <xdr:nvCxnSpPr>
        <xdr:cNvPr id="235" name="直線コネクタ 234"/>
        <xdr:cNvCxnSpPr/>
      </xdr:nvCxnSpPr>
      <xdr:spPr>
        <a:xfrm flipV="1">
          <a:off x="3797300" y="16030535"/>
          <a:ext cx="8382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164737</xdr:rowOff>
    </xdr:from>
    <xdr:to>
      <xdr:col>19</xdr:col>
      <xdr:colOff>177800</xdr:colOff>
      <xdr:row>94</xdr:row>
      <xdr:rowOff>104136</xdr:rowOff>
    </xdr:to>
    <xdr:cxnSp macro="">
      <xdr:nvCxnSpPr>
        <xdr:cNvPr id="238" name="直線コネクタ 237"/>
        <xdr:cNvCxnSpPr/>
      </xdr:nvCxnSpPr>
      <xdr:spPr>
        <a:xfrm>
          <a:off x="2908300" y="16109587"/>
          <a:ext cx="889000" cy="1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25226</xdr:rowOff>
    </xdr:from>
    <xdr:to>
      <xdr:col>15</xdr:col>
      <xdr:colOff>50800</xdr:colOff>
      <xdr:row>93</xdr:row>
      <xdr:rowOff>164737</xdr:rowOff>
    </xdr:to>
    <xdr:cxnSp macro="">
      <xdr:nvCxnSpPr>
        <xdr:cNvPr id="241" name="直線コネクタ 240"/>
        <xdr:cNvCxnSpPr/>
      </xdr:nvCxnSpPr>
      <xdr:spPr>
        <a:xfrm>
          <a:off x="2019300" y="15970076"/>
          <a:ext cx="889000" cy="1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25226</xdr:rowOff>
    </xdr:from>
    <xdr:to>
      <xdr:col>10</xdr:col>
      <xdr:colOff>114300</xdr:colOff>
      <xdr:row>93</xdr:row>
      <xdr:rowOff>90954</xdr:rowOff>
    </xdr:to>
    <xdr:cxnSp macro="">
      <xdr:nvCxnSpPr>
        <xdr:cNvPr id="244" name="直線コネクタ 243"/>
        <xdr:cNvCxnSpPr/>
      </xdr:nvCxnSpPr>
      <xdr:spPr>
        <a:xfrm flipV="1">
          <a:off x="1130300" y="15970076"/>
          <a:ext cx="889000" cy="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34885</xdr:rowOff>
    </xdr:from>
    <xdr:to>
      <xdr:col>24</xdr:col>
      <xdr:colOff>114300</xdr:colOff>
      <xdr:row>93</xdr:row>
      <xdr:rowOff>136485</xdr:rowOff>
    </xdr:to>
    <xdr:sp macro="" textlink="">
      <xdr:nvSpPr>
        <xdr:cNvPr id="254" name="楕円 253"/>
        <xdr:cNvSpPr/>
      </xdr:nvSpPr>
      <xdr:spPr>
        <a:xfrm>
          <a:off x="4584700" y="159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57762</xdr:rowOff>
    </xdr:from>
    <xdr:ext cx="534377" cy="259045"/>
    <xdr:sp macro="" textlink="">
      <xdr:nvSpPr>
        <xdr:cNvPr id="255" name="衛生費該当値テキスト"/>
        <xdr:cNvSpPr txBox="1"/>
      </xdr:nvSpPr>
      <xdr:spPr>
        <a:xfrm>
          <a:off x="4686300" y="158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53336</xdr:rowOff>
    </xdr:from>
    <xdr:to>
      <xdr:col>20</xdr:col>
      <xdr:colOff>38100</xdr:colOff>
      <xdr:row>94</xdr:row>
      <xdr:rowOff>154936</xdr:rowOff>
    </xdr:to>
    <xdr:sp macro="" textlink="">
      <xdr:nvSpPr>
        <xdr:cNvPr id="256" name="楕円 255"/>
        <xdr:cNvSpPr/>
      </xdr:nvSpPr>
      <xdr:spPr>
        <a:xfrm>
          <a:off x="3746500" y="161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xdr:rowOff>
    </xdr:from>
    <xdr:ext cx="534377" cy="259045"/>
    <xdr:sp macro="" textlink="">
      <xdr:nvSpPr>
        <xdr:cNvPr id="257" name="テキスト ボックス 256"/>
        <xdr:cNvSpPr txBox="1"/>
      </xdr:nvSpPr>
      <xdr:spPr>
        <a:xfrm>
          <a:off x="3530111" y="1594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113937</xdr:rowOff>
    </xdr:from>
    <xdr:to>
      <xdr:col>15</xdr:col>
      <xdr:colOff>101600</xdr:colOff>
      <xdr:row>94</xdr:row>
      <xdr:rowOff>44087</xdr:rowOff>
    </xdr:to>
    <xdr:sp macro="" textlink="">
      <xdr:nvSpPr>
        <xdr:cNvPr id="258" name="楕円 257"/>
        <xdr:cNvSpPr/>
      </xdr:nvSpPr>
      <xdr:spPr>
        <a:xfrm>
          <a:off x="2857500" y="160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60614</xdr:rowOff>
    </xdr:from>
    <xdr:ext cx="534377" cy="259045"/>
    <xdr:sp macro="" textlink="">
      <xdr:nvSpPr>
        <xdr:cNvPr id="259" name="テキスト ボックス 258"/>
        <xdr:cNvSpPr txBox="1"/>
      </xdr:nvSpPr>
      <xdr:spPr>
        <a:xfrm>
          <a:off x="2641111" y="158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145876</xdr:rowOff>
    </xdr:from>
    <xdr:to>
      <xdr:col>10</xdr:col>
      <xdr:colOff>165100</xdr:colOff>
      <xdr:row>93</xdr:row>
      <xdr:rowOff>76026</xdr:rowOff>
    </xdr:to>
    <xdr:sp macro="" textlink="">
      <xdr:nvSpPr>
        <xdr:cNvPr id="260" name="楕円 259"/>
        <xdr:cNvSpPr/>
      </xdr:nvSpPr>
      <xdr:spPr>
        <a:xfrm>
          <a:off x="1968500" y="159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92553</xdr:rowOff>
    </xdr:from>
    <xdr:ext cx="599010" cy="259045"/>
    <xdr:sp macro="" textlink="">
      <xdr:nvSpPr>
        <xdr:cNvPr id="261" name="テキスト ボックス 260"/>
        <xdr:cNvSpPr txBox="1"/>
      </xdr:nvSpPr>
      <xdr:spPr>
        <a:xfrm>
          <a:off x="1719795" y="156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40154</xdr:rowOff>
    </xdr:from>
    <xdr:to>
      <xdr:col>6</xdr:col>
      <xdr:colOff>38100</xdr:colOff>
      <xdr:row>93</xdr:row>
      <xdr:rowOff>141754</xdr:rowOff>
    </xdr:to>
    <xdr:sp macro="" textlink="">
      <xdr:nvSpPr>
        <xdr:cNvPr id="262" name="楕円 261"/>
        <xdr:cNvSpPr/>
      </xdr:nvSpPr>
      <xdr:spPr>
        <a:xfrm>
          <a:off x="1079500" y="159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158281</xdr:rowOff>
    </xdr:from>
    <xdr:ext cx="534377" cy="259045"/>
    <xdr:sp macro="" textlink="">
      <xdr:nvSpPr>
        <xdr:cNvPr id="263" name="テキスト ボックス 262"/>
        <xdr:cNvSpPr txBox="1"/>
      </xdr:nvSpPr>
      <xdr:spPr>
        <a:xfrm>
          <a:off x="863111" y="157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90388</xdr:rowOff>
    </xdr:from>
    <xdr:to>
      <xdr:col>55</xdr:col>
      <xdr:colOff>0</xdr:colOff>
      <xdr:row>36</xdr:row>
      <xdr:rowOff>143619</xdr:rowOff>
    </xdr:to>
    <xdr:cxnSp macro="">
      <xdr:nvCxnSpPr>
        <xdr:cNvPr id="294" name="直線コネクタ 293"/>
        <xdr:cNvCxnSpPr/>
      </xdr:nvCxnSpPr>
      <xdr:spPr>
        <a:xfrm>
          <a:off x="9639300" y="6262588"/>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90388</xdr:rowOff>
    </xdr:from>
    <xdr:to>
      <xdr:col>50</xdr:col>
      <xdr:colOff>114300</xdr:colOff>
      <xdr:row>36</xdr:row>
      <xdr:rowOff>94633</xdr:rowOff>
    </xdr:to>
    <xdr:cxnSp macro="">
      <xdr:nvCxnSpPr>
        <xdr:cNvPr id="297" name="直線コネクタ 296"/>
        <xdr:cNvCxnSpPr/>
      </xdr:nvCxnSpPr>
      <xdr:spPr>
        <a:xfrm flipV="1">
          <a:off x="8750300" y="626258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94633</xdr:rowOff>
    </xdr:from>
    <xdr:to>
      <xdr:col>45</xdr:col>
      <xdr:colOff>177800</xdr:colOff>
      <xdr:row>36</xdr:row>
      <xdr:rowOff>138067</xdr:rowOff>
    </xdr:to>
    <xdr:cxnSp macro="">
      <xdr:nvCxnSpPr>
        <xdr:cNvPr id="300" name="直線コネクタ 299"/>
        <xdr:cNvCxnSpPr/>
      </xdr:nvCxnSpPr>
      <xdr:spPr>
        <a:xfrm flipV="1">
          <a:off x="7861300" y="626683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138067</xdr:rowOff>
    </xdr:from>
    <xdr:to>
      <xdr:col>41</xdr:col>
      <xdr:colOff>50800</xdr:colOff>
      <xdr:row>36</xdr:row>
      <xdr:rowOff>146231</xdr:rowOff>
    </xdr:to>
    <xdr:cxnSp macro="">
      <xdr:nvCxnSpPr>
        <xdr:cNvPr id="303" name="直線コネクタ 302"/>
        <xdr:cNvCxnSpPr/>
      </xdr:nvCxnSpPr>
      <xdr:spPr>
        <a:xfrm flipV="1">
          <a:off x="6972300" y="63102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92819</xdr:rowOff>
    </xdr:from>
    <xdr:to>
      <xdr:col>55</xdr:col>
      <xdr:colOff>50800</xdr:colOff>
      <xdr:row>37</xdr:row>
      <xdr:rowOff>22969</xdr:rowOff>
    </xdr:to>
    <xdr:sp macro="" textlink="">
      <xdr:nvSpPr>
        <xdr:cNvPr id="313" name="楕円 312"/>
        <xdr:cNvSpPr/>
      </xdr:nvSpPr>
      <xdr:spPr>
        <a:xfrm>
          <a:off x="10426700" y="62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115696</xdr:rowOff>
    </xdr:from>
    <xdr:ext cx="469744" cy="259045"/>
    <xdr:sp macro="" textlink="">
      <xdr:nvSpPr>
        <xdr:cNvPr id="314" name="労働費該当値テキスト"/>
        <xdr:cNvSpPr txBox="1"/>
      </xdr:nvSpPr>
      <xdr:spPr>
        <a:xfrm>
          <a:off x="10528300" y="611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39588</xdr:rowOff>
    </xdr:from>
    <xdr:to>
      <xdr:col>50</xdr:col>
      <xdr:colOff>165100</xdr:colOff>
      <xdr:row>36</xdr:row>
      <xdr:rowOff>141188</xdr:rowOff>
    </xdr:to>
    <xdr:sp macro="" textlink="">
      <xdr:nvSpPr>
        <xdr:cNvPr id="315" name="楕円 314"/>
        <xdr:cNvSpPr/>
      </xdr:nvSpPr>
      <xdr:spPr>
        <a:xfrm>
          <a:off x="9588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157715</xdr:rowOff>
    </xdr:from>
    <xdr:ext cx="469744" cy="259045"/>
    <xdr:sp macro="" textlink="">
      <xdr:nvSpPr>
        <xdr:cNvPr id="316" name="テキスト ボックス 315"/>
        <xdr:cNvSpPr txBox="1"/>
      </xdr:nvSpPr>
      <xdr:spPr>
        <a:xfrm>
          <a:off x="9404428" y="59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43833</xdr:rowOff>
    </xdr:from>
    <xdr:to>
      <xdr:col>46</xdr:col>
      <xdr:colOff>38100</xdr:colOff>
      <xdr:row>36</xdr:row>
      <xdr:rowOff>145433</xdr:rowOff>
    </xdr:to>
    <xdr:sp macro="" textlink="">
      <xdr:nvSpPr>
        <xdr:cNvPr id="317" name="楕円 316"/>
        <xdr:cNvSpPr/>
      </xdr:nvSpPr>
      <xdr:spPr>
        <a:xfrm>
          <a:off x="8699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161960</xdr:rowOff>
    </xdr:from>
    <xdr:ext cx="469744" cy="259045"/>
    <xdr:sp macro="" textlink="">
      <xdr:nvSpPr>
        <xdr:cNvPr id="318" name="テキスト ボックス 317"/>
        <xdr:cNvSpPr txBox="1"/>
      </xdr:nvSpPr>
      <xdr:spPr>
        <a:xfrm>
          <a:off x="8515428" y="59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87267</xdr:rowOff>
    </xdr:from>
    <xdr:to>
      <xdr:col>41</xdr:col>
      <xdr:colOff>101600</xdr:colOff>
      <xdr:row>37</xdr:row>
      <xdr:rowOff>17417</xdr:rowOff>
    </xdr:to>
    <xdr:sp macro="" textlink="">
      <xdr:nvSpPr>
        <xdr:cNvPr id="319" name="楕円 318"/>
        <xdr:cNvSpPr/>
      </xdr:nvSpPr>
      <xdr:spPr>
        <a:xfrm>
          <a:off x="78105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33944</xdr:rowOff>
    </xdr:from>
    <xdr:ext cx="469744" cy="259045"/>
    <xdr:sp macro="" textlink="">
      <xdr:nvSpPr>
        <xdr:cNvPr id="320" name="テキスト ボックス 319"/>
        <xdr:cNvSpPr txBox="1"/>
      </xdr:nvSpPr>
      <xdr:spPr>
        <a:xfrm>
          <a:off x="7626428" y="60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95431</xdr:rowOff>
    </xdr:from>
    <xdr:to>
      <xdr:col>36</xdr:col>
      <xdr:colOff>165100</xdr:colOff>
      <xdr:row>37</xdr:row>
      <xdr:rowOff>25581</xdr:rowOff>
    </xdr:to>
    <xdr:sp macro="" textlink="">
      <xdr:nvSpPr>
        <xdr:cNvPr id="321" name="楕円 320"/>
        <xdr:cNvSpPr/>
      </xdr:nvSpPr>
      <xdr:spPr>
        <a:xfrm>
          <a:off x="6921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42108</xdr:rowOff>
    </xdr:from>
    <xdr:ext cx="469744" cy="259045"/>
    <xdr:sp macro="" textlink="">
      <xdr:nvSpPr>
        <xdr:cNvPr id="322" name="テキスト ボックス 321"/>
        <xdr:cNvSpPr txBox="1"/>
      </xdr:nvSpPr>
      <xdr:spPr>
        <a:xfrm>
          <a:off x="6737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86162</xdr:rowOff>
    </xdr:from>
    <xdr:to>
      <xdr:col>55</xdr:col>
      <xdr:colOff>0</xdr:colOff>
      <xdr:row>56</xdr:row>
      <xdr:rowOff>123410</xdr:rowOff>
    </xdr:to>
    <xdr:cxnSp macro="">
      <xdr:nvCxnSpPr>
        <xdr:cNvPr id="349" name="直線コネクタ 348"/>
        <xdr:cNvCxnSpPr/>
      </xdr:nvCxnSpPr>
      <xdr:spPr>
        <a:xfrm>
          <a:off x="9639300" y="9687362"/>
          <a:ext cx="8382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164476</xdr:rowOff>
    </xdr:from>
    <xdr:to>
      <xdr:col>50</xdr:col>
      <xdr:colOff>114300</xdr:colOff>
      <xdr:row>56</xdr:row>
      <xdr:rowOff>86162</xdr:rowOff>
    </xdr:to>
    <xdr:cxnSp macro="">
      <xdr:nvCxnSpPr>
        <xdr:cNvPr id="352" name="直線コネクタ 351"/>
        <xdr:cNvCxnSpPr/>
      </xdr:nvCxnSpPr>
      <xdr:spPr>
        <a:xfrm>
          <a:off x="8750300" y="9594226"/>
          <a:ext cx="889000" cy="9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164476</xdr:rowOff>
    </xdr:from>
    <xdr:to>
      <xdr:col>45</xdr:col>
      <xdr:colOff>177800</xdr:colOff>
      <xdr:row>56</xdr:row>
      <xdr:rowOff>144423</xdr:rowOff>
    </xdr:to>
    <xdr:cxnSp macro="">
      <xdr:nvCxnSpPr>
        <xdr:cNvPr id="355" name="直線コネクタ 354"/>
        <xdr:cNvCxnSpPr/>
      </xdr:nvCxnSpPr>
      <xdr:spPr>
        <a:xfrm flipV="1">
          <a:off x="7861300" y="9594226"/>
          <a:ext cx="889000" cy="1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121682</xdr:rowOff>
    </xdr:from>
    <xdr:to>
      <xdr:col>41</xdr:col>
      <xdr:colOff>50800</xdr:colOff>
      <xdr:row>56</xdr:row>
      <xdr:rowOff>144423</xdr:rowOff>
    </xdr:to>
    <xdr:cxnSp macro="">
      <xdr:nvCxnSpPr>
        <xdr:cNvPr id="358" name="直線コネクタ 357"/>
        <xdr:cNvCxnSpPr/>
      </xdr:nvCxnSpPr>
      <xdr:spPr>
        <a:xfrm>
          <a:off x="6972300" y="9722882"/>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72610</xdr:rowOff>
    </xdr:from>
    <xdr:to>
      <xdr:col>55</xdr:col>
      <xdr:colOff>50800</xdr:colOff>
      <xdr:row>57</xdr:row>
      <xdr:rowOff>2760</xdr:rowOff>
    </xdr:to>
    <xdr:sp macro="" textlink="">
      <xdr:nvSpPr>
        <xdr:cNvPr id="368" name="楕円 367"/>
        <xdr:cNvSpPr/>
      </xdr:nvSpPr>
      <xdr:spPr>
        <a:xfrm>
          <a:off x="10426700" y="96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95487</xdr:rowOff>
    </xdr:from>
    <xdr:ext cx="534377" cy="259045"/>
    <xdr:sp macro="" textlink="">
      <xdr:nvSpPr>
        <xdr:cNvPr id="369" name="農林水産業費該当値テキスト"/>
        <xdr:cNvSpPr txBox="1"/>
      </xdr:nvSpPr>
      <xdr:spPr>
        <a:xfrm>
          <a:off x="10528300" y="95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35362</xdr:rowOff>
    </xdr:from>
    <xdr:to>
      <xdr:col>50</xdr:col>
      <xdr:colOff>165100</xdr:colOff>
      <xdr:row>56</xdr:row>
      <xdr:rowOff>136962</xdr:rowOff>
    </xdr:to>
    <xdr:sp macro="" textlink="">
      <xdr:nvSpPr>
        <xdr:cNvPr id="370" name="楕円 369"/>
        <xdr:cNvSpPr/>
      </xdr:nvSpPr>
      <xdr:spPr>
        <a:xfrm>
          <a:off x="9588500" y="96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153489</xdr:rowOff>
    </xdr:from>
    <xdr:ext cx="534377" cy="259045"/>
    <xdr:sp macro="" textlink="">
      <xdr:nvSpPr>
        <xdr:cNvPr id="371" name="テキスト ボックス 370"/>
        <xdr:cNvSpPr txBox="1"/>
      </xdr:nvSpPr>
      <xdr:spPr>
        <a:xfrm>
          <a:off x="9372111" y="94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113676</xdr:rowOff>
    </xdr:from>
    <xdr:to>
      <xdr:col>46</xdr:col>
      <xdr:colOff>38100</xdr:colOff>
      <xdr:row>56</xdr:row>
      <xdr:rowOff>43826</xdr:rowOff>
    </xdr:to>
    <xdr:sp macro="" textlink="">
      <xdr:nvSpPr>
        <xdr:cNvPr id="372" name="楕円 371"/>
        <xdr:cNvSpPr/>
      </xdr:nvSpPr>
      <xdr:spPr>
        <a:xfrm>
          <a:off x="8699500" y="95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60353</xdr:rowOff>
    </xdr:from>
    <xdr:ext cx="599010" cy="259045"/>
    <xdr:sp macro="" textlink="">
      <xdr:nvSpPr>
        <xdr:cNvPr id="373" name="テキスト ボックス 372"/>
        <xdr:cNvSpPr txBox="1"/>
      </xdr:nvSpPr>
      <xdr:spPr>
        <a:xfrm>
          <a:off x="8450795" y="93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93623</xdr:rowOff>
    </xdr:from>
    <xdr:to>
      <xdr:col>41</xdr:col>
      <xdr:colOff>101600</xdr:colOff>
      <xdr:row>57</xdr:row>
      <xdr:rowOff>23773</xdr:rowOff>
    </xdr:to>
    <xdr:sp macro="" textlink="">
      <xdr:nvSpPr>
        <xdr:cNvPr id="374" name="楕円 373"/>
        <xdr:cNvSpPr/>
      </xdr:nvSpPr>
      <xdr:spPr>
        <a:xfrm>
          <a:off x="7810500" y="9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40300</xdr:rowOff>
    </xdr:from>
    <xdr:ext cx="534377" cy="259045"/>
    <xdr:sp macro="" textlink="">
      <xdr:nvSpPr>
        <xdr:cNvPr id="375" name="テキスト ボックス 374"/>
        <xdr:cNvSpPr txBox="1"/>
      </xdr:nvSpPr>
      <xdr:spPr>
        <a:xfrm>
          <a:off x="7594111" y="94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70882</xdr:rowOff>
    </xdr:from>
    <xdr:to>
      <xdr:col>36</xdr:col>
      <xdr:colOff>165100</xdr:colOff>
      <xdr:row>57</xdr:row>
      <xdr:rowOff>1032</xdr:rowOff>
    </xdr:to>
    <xdr:sp macro="" textlink="">
      <xdr:nvSpPr>
        <xdr:cNvPr id="376" name="楕円 375"/>
        <xdr:cNvSpPr/>
      </xdr:nvSpPr>
      <xdr:spPr>
        <a:xfrm>
          <a:off x="6921500" y="96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17559</xdr:rowOff>
    </xdr:from>
    <xdr:ext cx="534377" cy="259045"/>
    <xdr:sp macro="" textlink="">
      <xdr:nvSpPr>
        <xdr:cNvPr id="377" name="テキスト ボックス 376"/>
        <xdr:cNvSpPr txBox="1"/>
      </xdr:nvSpPr>
      <xdr:spPr>
        <a:xfrm>
          <a:off x="6705111" y="944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36464</xdr:rowOff>
    </xdr:from>
    <xdr:to>
      <xdr:col>55</xdr:col>
      <xdr:colOff>0</xdr:colOff>
      <xdr:row>77</xdr:row>
      <xdr:rowOff>52294</xdr:rowOff>
    </xdr:to>
    <xdr:cxnSp macro="">
      <xdr:nvCxnSpPr>
        <xdr:cNvPr id="402" name="直線コネクタ 401"/>
        <xdr:cNvCxnSpPr/>
      </xdr:nvCxnSpPr>
      <xdr:spPr>
        <a:xfrm flipV="1">
          <a:off x="9639300" y="13238114"/>
          <a:ext cx="8382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52294</xdr:rowOff>
    </xdr:from>
    <xdr:to>
      <xdr:col>50</xdr:col>
      <xdr:colOff>114300</xdr:colOff>
      <xdr:row>77</xdr:row>
      <xdr:rowOff>68635</xdr:rowOff>
    </xdr:to>
    <xdr:cxnSp macro="">
      <xdr:nvCxnSpPr>
        <xdr:cNvPr id="405" name="直線コネクタ 404"/>
        <xdr:cNvCxnSpPr/>
      </xdr:nvCxnSpPr>
      <xdr:spPr>
        <a:xfrm flipV="1">
          <a:off x="8750300" y="13253944"/>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55524</xdr:rowOff>
    </xdr:from>
    <xdr:to>
      <xdr:col>45</xdr:col>
      <xdr:colOff>177800</xdr:colOff>
      <xdr:row>77</xdr:row>
      <xdr:rowOff>68635</xdr:rowOff>
    </xdr:to>
    <xdr:cxnSp macro="">
      <xdr:nvCxnSpPr>
        <xdr:cNvPr id="408" name="直線コネクタ 407"/>
        <xdr:cNvCxnSpPr/>
      </xdr:nvCxnSpPr>
      <xdr:spPr>
        <a:xfrm>
          <a:off x="7861300" y="13257174"/>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55524</xdr:rowOff>
    </xdr:from>
    <xdr:to>
      <xdr:col>41</xdr:col>
      <xdr:colOff>50800</xdr:colOff>
      <xdr:row>77</xdr:row>
      <xdr:rowOff>68754</xdr:rowOff>
    </xdr:to>
    <xdr:cxnSp macro="">
      <xdr:nvCxnSpPr>
        <xdr:cNvPr id="411" name="直線コネクタ 410"/>
        <xdr:cNvCxnSpPr/>
      </xdr:nvCxnSpPr>
      <xdr:spPr>
        <a:xfrm flipV="1">
          <a:off x="6972300" y="13257174"/>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157114</xdr:rowOff>
    </xdr:from>
    <xdr:to>
      <xdr:col>55</xdr:col>
      <xdr:colOff>50800</xdr:colOff>
      <xdr:row>77</xdr:row>
      <xdr:rowOff>87264</xdr:rowOff>
    </xdr:to>
    <xdr:sp macro="" textlink="">
      <xdr:nvSpPr>
        <xdr:cNvPr id="421" name="楕円 420"/>
        <xdr:cNvSpPr/>
      </xdr:nvSpPr>
      <xdr:spPr>
        <a:xfrm>
          <a:off x="10426700" y="131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135541</xdr:rowOff>
    </xdr:from>
    <xdr:ext cx="534377" cy="259045"/>
    <xdr:sp macro="" textlink="">
      <xdr:nvSpPr>
        <xdr:cNvPr id="422" name="商工費該当値テキスト"/>
        <xdr:cNvSpPr txBox="1"/>
      </xdr:nvSpPr>
      <xdr:spPr>
        <a:xfrm>
          <a:off x="10528300" y="131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1494</xdr:rowOff>
    </xdr:from>
    <xdr:to>
      <xdr:col>50</xdr:col>
      <xdr:colOff>165100</xdr:colOff>
      <xdr:row>77</xdr:row>
      <xdr:rowOff>103094</xdr:rowOff>
    </xdr:to>
    <xdr:sp macro="" textlink="">
      <xdr:nvSpPr>
        <xdr:cNvPr id="423" name="楕円 422"/>
        <xdr:cNvSpPr/>
      </xdr:nvSpPr>
      <xdr:spPr>
        <a:xfrm>
          <a:off x="9588500" y="13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119621</xdr:rowOff>
    </xdr:from>
    <xdr:ext cx="534377" cy="259045"/>
    <xdr:sp macro="" textlink="">
      <xdr:nvSpPr>
        <xdr:cNvPr id="424" name="テキスト ボックス 423"/>
        <xdr:cNvSpPr txBox="1"/>
      </xdr:nvSpPr>
      <xdr:spPr>
        <a:xfrm>
          <a:off x="9372111" y="12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17835</xdr:rowOff>
    </xdr:from>
    <xdr:to>
      <xdr:col>46</xdr:col>
      <xdr:colOff>38100</xdr:colOff>
      <xdr:row>77</xdr:row>
      <xdr:rowOff>119435</xdr:rowOff>
    </xdr:to>
    <xdr:sp macro="" textlink="">
      <xdr:nvSpPr>
        <xdr:cNvPr id="425" name="楕円 424"/>
        <xdr:cNvSpPr/>
      </xdr:nvSpPr>
      <xdr:spPr>
        <a:xfrm>
          <a:off x="8699500" y="132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135962</xdr:rowOff>
    </xdr:from>
    <xdr:ext cx="534377" cy="259045"/>
    <xdr:sp macro="" textlink="">
      <xdr:nvSpPr>
        <xdr:cNvPr id="426" name="テキスト ボックス 425"/>
        <xdr:cNvSpPr txBox="1"/>
      </xdr:nvSpPr>
      <xdr:spPr>
        <a:xfrm>
          <a:off x="8483111" y="129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4724</xdr:rowOff>
    </xdr:from>
    <xdr:to>
      <xdr:col>41</xdr:col>
      <xdr:colOff>101600</xdr:colOff>
      <xdr:row>77</xdr:row>
      <xdr:rowOff>106324</xdr:rowOff>
    </xdr:to>
    <xdr:sp macro="" textlink="">
      <xdr:nvSpPr>
        <xdr:cNvPr id="427" name="楕円 426"/>
        <xdr:cNvSpPr/>
      </xdr:nvSpPr>
      <xdr:spPr>
        <a:xfrm>
          <a:off x="7810500" y="132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122851</xdr:rowOff>
    </xdr:from>
    <xdr:ext cx="534377" cy="259045"/>
    <xdr:sp macro="" textlink="">
      <xdr:nvSpPr>
        <xdr:cNvPr id="428" name="テキスト ボックス 427"/>
        <xdr:cNvSpPr txBox="1"/>
      </xdr:nvSpPr>
      <xdr:spPr>
        <a:xfrm>
          <a:off x="7594111" y="129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17954</xdr:rowOff>
    </xdr:from>
    <xdr:to>
      <xdr:col>36</xdr:col>
      <xdr:colOff>165100</xdr:colOff>
      <xdr:row>77</xdr:row>
      <xdr:rowOff>119554</xdr:rowOff>
    </xdr:to>
    <xdr:sp macro="" textlink="">
      <xdr:nvSpPr>
        <xdr:cNvPr id="429" name="楕円 428"/>
        <xdr:cNvSpPr/>
      </xdr:nvSpPr>
      <xdr:spPr>
        <a:xfrm>
          <a:off x="6921500" y="132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136081</xdr:rowOff>
    </xdr:from>
    <xdr:ext cx="534377" cy="259045"/>
    <xdr:sp macro="" textlink="">
      <xdr:nvSpPr>
        <xdr:cNvPr id="430" name="テキスト ボックス 429"/>
        <xdr:cNvSpPr txBox="1"/>
      </xdr:nvSpPr>
      <xdr:spPr>
        <a:xfrm>
          <a:off x="6705111" y="129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56663</xdr:rowOff>
    </xdr:from>
    <xdr:to>
      <xdr:col>55</xdr:col>
      <xdr:colOff>0</xdr:colOff>
      <xdr:row>93</xdr:row>
      <xdr:rowOff>106248</xdr:rowOff>
    </xdr:to>
    <xdr:cxnSp macro="">
      <xdr:nvCxnSpPr>
        <xdr:cNvPr id="461" name="直線コネクタ 460"/>
        <xdr:cNvCxnSpPr/>
      </xdr:nvCxnSpPr>
      <xdr:spPr>
        <a:xfrm flipV="1">
          <a:off x="9639300" y="16001513"/>
          <a:ext cx="8382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167349</xdr:rowOff>
    </xdr:from>
    <xdr:to>
      <xdr:col>50</xdr:col>
      <xdr:colOff>114300</xdr:colOff>
      <xdr:row>93</xdr:row>
      <xdr:rowOff>106248</xdr:rowOff>
    </xdr:to>
    <xdr:cxnSp macro="">
      <xdr:nvCxnSpPr>
        <xdr:cNvPr id="464" name="直線コネクタ 463"/>
        <xdr:cNvCxnSpPr/>
      </xdr:nvCxnSpPr>
      <xdr:spPr>
        <a:xfrm>
          <a:off x="8750300" y="15940749"/>
          <a:ext cx="889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167349</xdr:rowOff>
    </xdr:from>
    <xdr:to>
      <xdr:col>45</xdr:col>
      <xdr:colOff>177800</xdr:colOff>
      <xdr:row>93</xdr:row>
      <xdr:rowOff>94394</xdr:rowOff>
    </xdr:to>
    <xdr:cxnSp macro="">
      <xdr:nvCxnSpPr>
        <xdr:cNvPr id="467" name="直線コネクタ 466"/>
        <xdr:cNvCxnSpPr/>
      </xdr:nvCxnSpPr>
      <xdr:spPr>
        <a:xfrm flipV="1">
          <a:off x="7861300" y="15940749"/>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94394</xdr:rowOff>
    </xdr:from>
    <xdr:to>
      <xdr:col>41</xdr:col>
      <xdr:colOff>50800</xdr:colOff>
      <xdr:row>94</xdr:row>
      <xdr:rowOff>20731</xdr:rowOff>
    </xdr:to>
    <xdr:cxnSp macro="">
      <xdr:nvCxnSpPr>
        <xdr:cNvPr id="470" name="直線コネクタ 469"/>
        <xdr:cNvCxnSpPr/>
      </xdr:nvCxnSpPr>
      <xdr:spPr>
        <a:xfrm flipV="1">
          <a:off x="6972300" y="16039244"/>
          <a:ext cx="889000" cy="9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5863</xdr:rowOff>
    </xdr:from>
    <xdr:to>
      <xdr:col>55</xdr:col>
      <xdr:colOff>50800</xdr:colOff>
      <xdr:row>93</xdr:row>
      <xdr:rowOff>107463</xdr:rowOff>
    </xdr:to>
    <xdr:sp macro="" textlink="">
      <xdr:nvSpPr>
        <xdr:cNvPr id="480" name="楕円 479"/>
        <xdr:cNvSpPr/>
      </xdr:nvSpPr>
      <xdr:spPr>
        <a:xfrm>
          <a:off x="10426700" y="159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28740</xdr:rowOff>
    </xdr:from>
    <xdr:ext cx="534377" cy="259045"/>
    <xdr:sp macro="" textlink="">
      <xdr:nvSpPr>
        <xdr:cNvPr id="481" name="土木費該当値テキスト"/>
        <xdr:cNvSpPr txBox="1"/>
      </xdr:nvSpPr>
      <xdr:spPr>
        <a:xfrm>
          <a:off x="10528300" y="158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55448</xdr:rowOff>
    </xdr:from>
    <xdr:to>
      <xdr:col>50</xdr:col>
      <xdr:colOff>165100</xdr:colOff>
      <xdr:row>93</xdr:row>
      <xdr:rowOff>157048</xdr:rowOff>
    </xdr:to>
    <xdr:sp macro="" textlink="">
      <xdr:nvSpPr>
        <xdr:cNvPr id="482" name="楕円 481"/>
        <xdr:cNvSpPr/>
      </xdr:nvSpPr>
      <xdr:spPr>
        <a:xfrm>
          <a:off x="9588500" y="160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2125</xdr:rowOff>
    </xdr:from>
    <xdr:ext cx="534377" cy="259045"/>
    <xdr:sp macro="" textlink="">
      <xdr:nvSpPr>
        <xdr:cNvPr id="483" name="テキスト ボックス 482"/>
        <xdr:cNvSpPr txBox="1"/>
      </xdr:nvSpPr>
      <xdr:spPr>
        <a:xfrm>
          <a:off x="9372111" y="157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116549</xdr:rowOff>
    </xdr:from>
    <xdr:to>
      <xdr:col>46</xdr:col>
      <xdr:colOff>38100</xdr:colOff>
      <xdr:row>93</xdr:row>
      <xdr:rowOff>46699</xdr:rowOff>
    </xdr:to>
    <xdr:sp macro="" textlink="">
      <xdr:nvSpPr>
        <xdr:cNvPr id="484" name="楕円 483"/>
        <xdr:cNvSpPr/>
      </xdr:nvSpPr>
      <xdr:spPr>
        <a:xfrm>
          <a:off x="8699500" y="158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63226</xdr:rowOff>
    </xdr:from>
    <xdr:ext cx="599010" cy="259045"/>
    <xdr:sp macro="" textlink="">
      <xdr:nvSpPr>
        <xdr:cNvPr id="485" name="テキスト ボックス 484"/>
        <xdr:cNvSpPr txBox="1"/>
      </xdr:nvSpPr>
      <xdr:spPr>
        <a:xfrm>
          <a:off x="8450795" y="1566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43594</xdr:rowOff>
    </xdr:from>
    <xdr:to>
      <xdr:col>41</xdr:col>
      <xdr:colOff>101600</xdr:colOff>
      <xdr:row>93</xdr:row>
      <xdr:rowOff>145194</xdr:rowOff>
    </xdr:to>
    <xdr:sp macro="" textlink="">
      <xdr:nvSpPr>
        <xdr:cNvPr id="486" name="楕円 485"/>
        <xdr:cNvSpPr/>
      </xdr:nvSpPr>
      <xdr:spPr>
        <a:xfrm>
          <a:off x="7810500" y="1598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161721</xdr:rowOff>
    </xdr:from>
    <xdr:ext cx="534377" cy="259045"/>
    <xdr:sp macro="" textlink="">
      <xdr:nvSpPr>
        <xdr:cNvPr id="487" name="テキスト ボックス 486"/>
        <xdr:cNvSpPr txBox="1"/>
      </xdr:nvSpPr>
      <xdr:spPr>
        <a:xfrm>
          <a:off x="7594111" y="157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141381</xdr:rowOff>
    </xdr:from>
    <xdr:to>
      <xdr:col>36</xdr:col>
      <xdr:colOff>165100</xdr:colOff>
      <xdr:row>94</xdr:row>
      <xdr:rowOff>71531</xdr:rowOff>
    </xdr:to>
    <xdr:sp macro="" textlink="">
      <xdr:nvSpPr>
        <xdr:cNvPr id="488" name="楕円 487"/>
        <xdr:cNvSpPr/>
      </xdr:nvSpPr>
      <xdr:spPr>
        <a:xfrm>
          <a:off x="6921500" y="16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88058</xdr:rowOff>
    </xdr:from>
    <xdr:ext cx="534377" cy="259045"/>
    <xdr:sp macro="" textlink="">
      <xdr:nvSpPr>
        <xdr:cNvPr id="489" name="テキスト ボックス 488"/>
        <xdr:cNvSpPr txBox="1"/>
      </xdr:nvSpPr>
      <xdr:spPr>
        <a:xfrm>
          <a:off x="6705111" y="158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94862</xdr:rowOff>
    </xdr:from>
    <xdr:to>
      <xdr:col>85</xdr:col>
      <xdr:colOff>127000</xdr:colOff>
      <xdr:row>37</xdr:row>
      <xdr:rowOff>43361</xdr:rowOff>
    </xdr:to>
    <xdr:cxnSp macro="">
      <xdr:nvCxnSpPr>
        <xdr:cNvPr id="520" name="直線コネクタ 519"/>
        <xdr:cNvCxnSpPr/>
      </xdr:nvCxnSpPr>
      <xdr:spPr>
        <a:xfrm flipV="1">
          <a:off x="15481300" y="6267062"/>
          <a:ext cx="838200" cy="1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43361</xdr:rowOff>
    </xdr:from>
    <xdr:to>
      <xdr:col>81</xdr:col>
      <xdr:colOff>50800</xdr:colOff>
      <xdr:row>37</xdr:row>
      <xdr:rowOff>49958</xdr:rowOff>
    </xdr:to>
    <xdr:cxnSp macro="">
      <xdr:nvCxnSpPr>
        <xdr:cNvPr id="523" name="直線コネクタ 522"/>
        <xdr:cNvCxnSpPr/>
      </xdr:nvCxnSpPr>
      <xdr:spPr>
        <a:xfrm flipV="1">
          <a:off x="14592300" y="6387011"/>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49958</xdr:rowOff>
    </xdr:from>
    <xdr:to>
      <xdr:col>76</xdr:col>
      <xdr:colOff>114300</xdr:colOff>
      <xdr:row>37</xdr:row>
      <xdr:rowOff>89343</xdr:rowOff>
    </xdr:to>
    <xdr:cxnSp macro="">
      <xdr:nvCxnSpPr>
        <xdr:cNvPr id="526" name="直線コネクタ 525"/>
        <xdr:cNvCxnSpPr/>
      </xdr:nvCxnSpPr>
      <xdr:spPr>
        <a:xfrm flipV="1">
          <a:off x="13703300" y="6393608"/>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80640</xdr:rowOff>
    </xdr:from>
    <xdr:to>
      <xdr:col>71</xdr:col>
      <xdr:colOff>177800</xdr:colOff>
      <xdr:row>37</xdr:row>
      <xdr:rowOff>89343</xdr:rowOff>
    </xdr:to>
    <xdr:cxnSp macro="">
      <xdr:nvCxnSpPr>
        <xdr:cNvPr id="529" name="直線コネクタ 528"/>
        <xdr:cNvCxnSpPr/>
      </xdr:nvCxnSpPr>
      <xdr:spPr>
        <a:xfrm>
          <a:off x="12814300" y="6424290"/>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44062</xdr:rowOff>
    </xdr:from>
    <xdr:to>
      <xdr:col>85</xdr:col>
      <xdr:colOff>177800</xdr:colOff>
      <xdr:row>36</xdr:row>
      <xdr:rowOff>145662</xdr:rowOff>
    </xdr:to>
    <xdr:sp macro="" textlink="">
      <xdr:nvSpPr>
        <xdr:cNvPr id="539" name="楕円 538"/>
        <xdr:cNvSpPr/>
      </xdr:nvSpPr>
      <xdr:spPr>
        <a:xfrm>
          <a:off x="16268700" y="6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66939</xdr:rowOff>
    </xdr:from>
    <xdr:ext cx="534377" cy="259045"/>
    <xdr:sp macro="" textlink="">
      <xdr:nvSpPr>
        <xdr:cNvPr id="540" name="消防費該当値テキスト"/>
        <xdr:cNvSpPr txBox="1"/>
      </xdr:nvSpPr>
      <xdr:spPr>
        <a:xfrm>
          <a:off x="16370300" y="60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164011</xdr:rowOff>
    </xdr:from>
    <xdr:to>
      <xdr:col>81</xdr:col>
      <xdr:colOff>101600</xdr:colOff>
      <xdr:row>37</xdr:row>
      <xdr:rowOff>94161</xdr:rowOff>
    </xdr:to>
    <xdr:sp macro="" textlink="">
      <xdr:nvSpPr>
        <xdr:cNvPr id="541" name="楕円 540"/>
        <xdr:cNvSpPr/>
      </xdr:nvSpPr>
      <xdr:spPr>
        <a:xfrm>
          <a:off x="15430500" y="63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85288</xdr:rowOff>
    </xdr:from>
    <xdr:ext cx="534377" cy="259045"/>
    <xdr:sp macro="" textlink="">
      <xdr:nvSpPr>
        <xdr:cNvPr id="542" name="テキスト ボックス 541"/>
        <xdr:cNvSpPr txBox="1"/>
      </xdr:nvSpPr>
      <xdr:spPr>
        <a:xfrm>
          <a:off x="15214111" y="64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170608</xdr:rowOff>
    </xdr:from>
    <xdr:to>
      <xdr:col>76</xdr:col>
      <xdr:colOff>165100</xdr:colOff>
      <xdr:row>37</xdr:row>
      <xdr:rowOff>100758</xdr:rowOff>
    </xdr:to>
    <xdr:sp macro="" textlink="">
      <xdr:nvSpPr>
        <xdr:cNvPr id="543" name="楕円 542"/>
        <xdr:cNvSpPr/>
      </xdr:nvSpPr>
      <xdr:spPr>
        <a:xfrm>
          <a:off x="14541500" y="63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91885</xdr:rowOff>
    </xdr:from>
    <xdr:ext cx="534377" cy="259045"/>
    <xdr:sp macro="" textlink="">
      <xdr:nvSpPr>
        <xdr:cNvPr id="544" name="テキスト ボックス 543"/>
        <xdr:cNvSpPr txBox="1"/>
      </xdr:nvSpPr>
      <xdr:spPr>
        <a:xfrm>
          <a:off x="14325111" y="64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38543</xdr:rowOff>
    </xdr:from>
    <xdr:to>
      <xdr:col>72</xdr:col>
      <xdr:colOff>38100</xdr:colOff>
      <xdr:row>37</xdr:row>
      <xdr:rowOff>140143</xdr:rowOff>
    </xdr:to>
    <xdr:sp macro="" textlink="">
      <xdr:nvSpPr>
        <xdr:cNvPr id="545" name="楕円 544"/>
        <xdr:cNvSpPr/>
      </xdr:nvSpPr>
      <xdr:spPr>
        <a:xfrm>
          <a:off x="13652500" y="63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131270</xdr:rowOff>
    </xdr:from>
    <xdr:ext cx="534377" cy="259045"/>
    <xdr:sp macro="" textlink="">
      <xdr:nvSpPr>
        <xdr:cNvPr id="546" name="テキスト ボックス 545"/>
        <xdr:cNvSpPr txBox="1"/>
      </xdr:nvSpPr>
      <xdr:spPr>
        <a:xfrm>
          <a:off x="13436111" y="64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29840</xdr:rowOff>
    </xdr:from>
    <xdr:to>
      <xdr:col>67</xdr:col>
      <xdr:colOff>101600</xdr:colOff>
      <xdr:row>37</xdr:row>
      <xdr:rowOff>131440</xdr:rowOff>
    </xdr:to>
    <xdr:sp macro="" textlink="">
      <xdr:nvSpPr>
        <xdr:cNvPr id="547" name="楕円 546"/>
        <xdr:cNvSpPr/>
      </xdr:nvSpPr>
      <xdr:spPr>
        <a:xfrm>
          <a:off x="12763500" y="63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122567</xdr:rowOff>
    </xdr:from>
    <xdr:ext cx="534377" cy="259045"/>
    <xdr:sp macro="" textlink="">
      <xdr:nvSpPr>
        <xdr:cNvPr id="548" name="テキスト ボックス 547"/>
        <xdr:cNvSpPr txBox="1"/>
      </xdr:nvSpPr>
      <xdr:spPr>
        <a:xfrm>
          <a:off x="12547111" y="64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91763</xdr:rowOff>
    </xdr:from>
    <xdr:to>
      <xdr:col>85</xdr:col>
      <xdr:colOff>127000</xdr:colOff>
      <xdr:row>56</xdr:row>
      <xdr:rowOff>1237</xdr:rowOff>
    </xdr:to>
    <xdr:cxnSp macro="">
      <xdr:nvCxnSpPr>
        <xdr:cNvPr id="577" name="直線コネクタ 576"/>
        <xdr:cNvCxnSpPr/>
      </xdr:nvCxnSpPr>
      <xdr:spPr>
        <a:xfrm>
          <a:off x="15481300" y="9521513"/>
          <a:ext cx="8382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91763</xdr:rowOff>
    </xdr:from>
    <xdr:to>
      <xdr:col>81</xdr:col>
      <xdr:colOff>50800</xdr:colOff>
      <xdr:row>56</xdr:row>
      <xdr:rowOff>29080</xdr:rowOff>
    </xdr:to>
    <xdr:cxnSp macro="">
      <xdr:nvCxnSpPr>
        <xdr:cNvPr id="580" name="直線コネクタ 579"/>
        <xdr:cNvCxnSpPr/>
      </xdr:nvCxnSpPr>
      <xdr:spPr>
        <a:xfrm flipV="1">
          <a:off x="14592300" y="9521513"/>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118928</xdr:rowOff>
    </xdr:from>
    <xdr:to>
      <xdr:col>76</xdr:col>
      <xdr:colOff>114300</xdr:colOff>
      <xdr:row>56</xdr:row>
      <xdr:rowOff>29080</xdr:rowOff>
    </xdr:to>
    <xdr:cxnSp macro="">
      <xdr:nvCxnSpPr>
        <xdr:cNvPr id="583" name="直線コネクタ 582"/>
        <xdr:cNvCxnSpPr/>
      </xdr:nvCxnSpPr>
      <xdr:spPr>
        <a:xfrm>
          <a:off x="13703300" y="9034328"/>
          <a:ext cx="889000" cy="59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118928</xdr:rowOff>
    </xdr:from>
    <xdr:to>
      <xdr:col>71</xdr:col>
      <xdr:colOff>177800</xdr:colOff>
      <xdr:row>55</xdr:row>
      <xdr:rowOff>49106</xdr:rowOff>
    </xdr:to>
    <xdr:cxnSp macro="">
      <xdr:nvCxnSpPr>
        <xdr:cNvPr id="586" name="直線コネクタ 585"/>
        <xdr:cNvCxnSpPr/>
      </xdr:nvCxnSpPr>
      <xdr:spPr>
        <a:xfrm flipV="1">
          <a:off x="12814300" y="9034328"/>
          <a:ext cx="889000" cy="4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121887</xdr:rowOff>
    </xdr:from>
    <xdr:to>
      <xdr:col>85</xdr:col>
      <xdr:colOff>177800</xdr:colOff>
      <xdr:row>56</xdr:row>
      <xdr:rowOff>52037</xdr:rowOff>
    </xdr:to>
    <xdr:sp macro="" textlink="">
      <xdr:nvSpPr>
        <xdr:cNvPr id="596" name="楕円 595"/>
        <xdr:cNvSpPr/>
      </xdr:nvSpPr>
      <xdr:spPr>
        <a:xfrm>
          <a:off x="16268700" y="95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144764</xdr:rowOff>
    </xdr:from>
    <xdr:ext cx="534377" cy="259045"/>
    <xdr:sp macro="" textlink="">
      <xdr:nvSpPr>
        <xdr:cNvPr id="597" name="教育費該当値テキスト"/>
        <xdr:cNvSpPr txBox="1"/>
      </xdr:nvSpPr>
      <xdr:spPr>
        <a:xfrm>
          <a:off x="16370300" y="94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40963</xdr:rowOff>
    </xdr:from>
    <xdr:to>
      <xdr:col>81</xdr:col>
      <xdr:colOff>101600</xdr:colOff>
      <xdr:row>55</xdr:row>
      <xdr:rowOff>142563</xdr:rowOff>
    </xdr:to>
    <xdr:sp macro="" textlink="">
      <xdr:nvSpPr>
        <xdr:cNvPr id="598" name="楕円 597"/>
        <xdr:cNvSpPr/>
      </xdr:nvSpPr>
      <xdr:spPr>
        <a:xfrm>
          <a:off x="15430500" y="94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159090</xdr:rowOff>
    </xdr:from>
    <xdr:ext cx="534377" cy="259045"/>
    <xdr:sp macro="" textlink="">
      <xdr:nvSpPr>
        <xdr:cNvPr id="599" name="テキスト ボックス 598"/>
        <xdr:cNvSpPr txBox="1"/>
      </xdr:nvSpPr>
      <xdr:spPr>
        <a:xfrm>
          <a:off x="15214111" y="92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149730</xdr:rowOff>
    </xdr:from>
    <xdr:to>
      <xdr:col>76</xdr:col>
      <xdr:colOff>165100</xdr:colOff>
      <xdr:row>56</xdr:row>
      <xdr:rowOff>79880</xdr:rowOff>
    </xdr:to>
    <xdr:sp macro="" textlink="">
      <xdr:nvSpPr>
        <xdr:cNvPr id="600" name="楕円 599"/>
        <xdr:cNvSpPr/>
      </xdr:nvSpPr>
      <xdr:spPr>
        <a:xfrm>
          <a:off x="14541500" y="95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96407</xdr:rowOff>
    </xdr:from>
    <xdr:ext cx="534377" cy="259045"/>
    <xdr:sp macro="" textlink="">
      <xdr:nvSpPr>
        <xdr:cNvPr id="601" name="テキスト ボックス 600"/>
        <xdr:cNvSpPr txBox="1"/>
      </xdr:nvSpPr>
      <xdr:spPr>
        <a:xfrm>
          <a:off x="14325111" y="93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68128</xdr:rowOff>
    </xdr:from>
    <xdr:to>
      <xdr:col>72</xdr:col>
      <xdr:colOff>38100</xdr:colOff>
      <xdr:row>52</xdr:row>
      <xdr:rowOff>169728</xdr:rowOff>
    </xdr:to>
    <xdr:sp macro="" textlink="">
      <xdr:nvSpPr>
        <xdr:cNvPr id="602" name="楕円 601"/>
        <xdr:cNvSpPr/>
      </xdr:nvSpPr>
      <xdr:spPr>
        <a:xfrm>
          <a:off x="13652500" y="89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14805</xdr:rowOff>
    </xdr:from>
    <xdr:ext cx="599010" cy="259045"/>
    <xdr:sp macro="" textlink="">
      <xdr:nvSpPr>
        <xdr:cNvPr id="603" name="テキスト ボックス 602"/>
        <xdr:cNvSpPr txBox="1"/>
      </xdr:nvSpPr>
      <xdr:spPr>
        <a:xfrm>
          <a:off x="13403795" y="875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169756</xdr:rowOff>
    </xdr:from>
    <xdr:to>
      <xdr:col>67</xdr:col>
      <xdr:colOff>101600</xdr:colOff>
      <xdr:row>55</xdr:row>
      <xdr:rowOff>99906</xdr:rowOff>
    </xdr:to>
    <xdr:sp macro="" textlink="">
      <xdr:nvSpPr>
        <xdr:cNvPr id="604" name="楕円 603"/>
        <xdr:cNvSpPr/>
      </xdr:nvSpPr>
      <xdr:spPr>
        <a:xfrm>
          <a:off x="12763500" y="9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116433</xdr:rowOff>
    </xdr:from>
    <xdr:ext cx="534377" cy="259045"/>
    <xdr:sp macro="" textlink="">
      <xdr:nvSpPr>
        <xdr:cNvPr id="605" name="テキスト ボックス 604"/>
        <xdr:cNvSpPr txBox="1"/>
      </xdr:nvSpPr>
      <xdr:spPr>
        <a:xfrm>
          <a:off x="12547111" y="92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23597</xdr:rowOff>
    </xdr:from>
    <xdr:to>
      <xdr:col>85</xdr:col>
      <xdr:colOff>127000</xdr:colOff>
      <xdr:row>79</xdr:row>
      <xdr:rowOff>44425</xdr:rowOff>
    </xdr:to>
    <xdr:cxnSp macro="">
      <xdr:nvCxnSpPr>
        <xdr:cNvPr id="634" name="直線コネクタ 633"/>
        <xdr:cNvCxnSpPr/>
      </xdr:nvCxnSpPr>
      <xdr:spPr>
        <a:xfrm>
          <a:off x="15481300" y="13568147"/>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58116</xdr:rowOff>
    </xdr:from>
    <xdr:to>
      <xdr:col>81</xdr:col>
      <xdr:colOff>50800</xdr:colOff>
      <xdr:row>79</xdr:row>
      <xdr:rowOff>23597</xdr:rowOff>
    </xdr:to>
    <xdr:cxnSp macro="">
      <xdr:nvCxnSpPr>
        <xdr:cNvPr id="637" name="直線コネクタ 636"/>
        <xdr:cNvCxnSpPr/>
      </xdr:nvCxnSpPr>
      <xdr:spPr>
        <a:xfrm>
          <a:off x="14592300" y="1343121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58116</xdr:rowOff>
    </xdr:from>
    <xdr:to>
      <xdr:col>76</xdr:col>
      <xdr:colOff>114300</xdr:colOff>
      <xdr:row>79</xdr:row>
      <xdr:rowOff>25109</xdr:rowOff>
    </xdr:to>
    <xdr:cxnSp macro="">
      <xdr:nvCxnSpPr>
        <xdr:cNvPr id="640" name="直線コネクタ 639"/>
        <xdr:cNvCxnSpPr/>
      </xdr:nvCxnSpPr>
      <xdr:spPr>
        <a:xfrm flipV="1">
          <a:off x="13703300" y="13431216"/>
          <a:ext cx="8890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27876</xdr:rowOff>
    </xdr:from>
    <xdr:to>
      <xdr:col>71</xdr:col>
      <xdr:colOff>177800</xdr:colOff>
      <xdr:row>79</xdr:row>
      <xdr:rowOff>25109</xdr:rowOff>
    </xdr:to>
    <xdr:cxnSp macro="">
      <xdr:nvCxnSpPr>
        <xdr:cNvPr id="643" name="直線コネクタ 642"/>
        <xdr:cNvCxnSpPr/>
      </xdr:nvCxnSpPr>
      <xdr:spPr>
        <a:xfrm>
          <a:off x="12814300" y="13400976"/>
          <a:ext cx="889000" cy="1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165075</xdr:rowOff>
    </xdr:from>
    <xdr:to>
      <xdr:col>85</xdr:col>
      <xdr:colOff>177800</xdr:colOff>
      <xdr:row>79</xdr:row>
      <xdr:rowOff>95225</xdr:rowOff>
    </xdr:to>
    <xdr:sp macro="" textlink="">
      <xdr:nvSpPr>
        <xdr:cNvPr id="653" name="楕円 652"/>
        <xdr:cNvSpPr/>
      </xdr:nvSpPr>
      <xdr:spPr>
        <a:xfrm>
          <a:off x="162687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80002</xdr:rowOff>
    </xdr:from>
    <xdr:ext cx="249299" cy="259045"/>
    <xdr:sp macro="" textlink="">
      <xdr:nvSpPr>
        <xdr:cNvPr id="654" name="災害復旧費該当値テキスト"/>
        <xdr:cNvSpPr txBox="1"/>
      </xdr:nvSpPr>
      <xdr:spPr>
        <a:xfrm>
          <a:off x="16370300" y="13453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144247</xdr:rowOff>
    </xdr:from>
    <xdr:to>
      <xdr:col>81</xdr:col>
      <xdr:colOff>101600</xdr:colOff>
      <xdr:row>79</xdr:row>
      <xdr:rowOff>74397</xdr:rowOff>
    </xdr:to>
    <xdr:sp macro="" textlink="">
      <xdr:nvSpPr>
        <xdr:cNvPr id="655" name="楕円 654"/>
        <xdr:cNvSpPr/>
      </xdr:nvSpPr>
      <xdr:spPr>
        <a:xfrm>
          <a:off x="15430500" y="135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65524</xdr:rowOff>
    </xdr:from>
    <xdr:ext cx="469744" cy="259045"/>
    <xdr:sp macro="" textlink="">
      <xdr:nvSpPr>
        <xdr:cNvPr id="656" name="テキスト ボックス 655"/>
        <xdr:cNvSpPr txBox="1"/>
      </xdr:nvSpPr>
      <xdr:spPr>
        <a:xfrm>
          <a:off x="15246428" y="1361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7316</xdr:rowOff>
    </xdr:from>
    <xdr:to>
      <xdr:col>76</xdr:col>
      <xdr:colOff>165100</xdr:colOff>
      <xdr:row>78</xdr:row>
      <xdr:rowOff>108916</xdr:rowOff>
    </xdr:to>
    <xdr:sp macro="" textlink="">
      <xdr:nvSpPr>
        <xdr:cNvPr id="657" name="楕円 656"/>
        <xdr:cNvSpPr/>
      </xdr:nvSpPr>
      <xdr:spPr>
        <a:xfrm>
          <a:off x="14541500" y="133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125443</xdr:rowOff>
    </xdr:from>
    <xdr:ext cx="534377" cy="259045"/>
    <xdr:sp macro="" textlink="">
      <xdr:nvSpPr>
        <xdr:cNvPr id="658" name="テキスト ボックス 657"/>
        <xdr:cNvSpPr txBox="1"/>
      </xdr:nvSpPr>
      <xdr:spPr>
        <a:xfrm>
          <a:off x="14325111" y="131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145759</xdr:rowOff>
    </xdr:from>
    <xdr:to>
      <xdr:col>72</xdr:col>
      <xdr:colOff>38100</xdr:colOff>
      <xdr:row>79</xdr:row>
      <xdr:rowOff>75909</xdr:rowOff>
    </xdr:to>
    <xdr:sp macro="" textlink="">
      <xdr:nvSpPr>
        <xdr:cNvPr id="659" name="楕円 658"/>
        <xdr:cNvSpPr/>
      </xdr:nvSpPr>
      <xdr:spPr>
        <a:xfrm>
          <a:off x="13652500" y="13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67036</xdr:rowOff>
    </xdr:from>
    <xdr:ext cx="469744" cy="259045"/>
    <xdr:sp macro="" textlink="">
      <xdr:nvSpPr>
        <xdr:cNvPr id="660" name="テキスト ボックス 659"/>
        <xdr:cNvSpPr txBox="1"/>
      </xdr:nvSpPr>
      <xdr:spPr>
        <a:xfrm>
          <a:off x="13468428" y="136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148526</xdr:rowOff>
    </xdr:from>
    <xdr:to>
      <xdr:col>67</xdr:col>
      <xdr:colOff>101600</xdr:colOff>
      <xdr:row>78</xdr:row>
      <xdr:rowOff>78676</xdr:rowOff>
    </xdr:to>
    <xdr:sp macro="" textlink="">
      <xdr:nvSpPr>
        <xdr:cNvPr id="661" name="楕円 660"/>
        <xdr:cNvSpPr/>
      </xdr:nvSpPr>
      <xdr:spPr>
        <a:xfrm>
          <a:off x="12763500" y="133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95203</xdr:rowOff>
    </xdr:from>
    <xdr:ext cx="534377" cy="259045"/>
    <xdr:sp macro="" textlink="">
      <xdr:nvSpPr>
        <xdr:cNvPr id="662" name="テキスト ボックス 661"/>
        <xdr:cNvSpPr txBox="1"/>
      </xdr:nvSpPr>
      <xdr:spPr>
        <a:xfrm>
          <a:off x="12547111" y="131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35775</xdr:rowOff>
    </xdr:from>
    <xdr:to>
      <xdr:col>85</xdr:col>
      <xdr:colOff>127000</xdr:colOff>
      <xdr:row>97</xdr:row>
      <xdr:rowOff>100315</xdr:rowOff>
    </xdr:to>
    <xdr:cxnSp macro="">
      <xdr:nvCxnSpPr>
        <xdr:cNvPr id="693" name="直線コネクタ 692"/>
        <xdr:cNvCxnSpPr/>
      </xdr:nvCxnSpPr>
      <xdr:spPr>
        <a:xfrm>
          <a:off x="15481300" y="16666425"/>
          <a:ext cx="8382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35775</xdr:rowOff>
    </xdr:from>
    <xdr:to>
      <xdr:col>81</xdr:col>
      <xdr:colOff>50800</xdr:colOff>
      <xdr:row>97</xdr:row>
      <xdr:rowOff>42934</xdr:rowOff>
    </xdr:to>
    <xdr:cxnSp macro="">
      <xdr:nvCxnSpPr>
        <xdr:cNvPr id="696" name="直線コネクタ 695"/>
        <xdr:cNvCxnSpPr/>
      </xdr:nvCxnSpPr>
      <xdr:spPr>
        <a:xfrm flipV="1">
          <a:off x="14592300" y="16666425"/>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42934</xdr:rowOff>
    </xdr:from>
    <xdr:to>
      <xdr:col>76</xdr:col>
      <xdr:colOff>114300</xdr:colOff>
      <xdr:row>97</xdr:row>
      <xdr:rowOff>68765</xdr:rowOff>
    </xdr:to>
    <xdr:cxnSp macro="">
      <xdr:nvCxnSpPr>
        <xdr:cNvPr id="699" name="直線コネクタ 698"/>
        <xdr:cNvCxnSpPr/>
      </xdr:nvCxnSpPr>
      <xdr:spPr>
        <a:xfrm flipV="1">
          <a:off x="13703300" y="1667358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66064</xdr:rowOff>
    </xdr:from>
    <xdr:to>
      <xdr:col>71</xdr:col>
      <xdr:colOff>177800</xdr:colOff>
      <xdr:row>97</xdr:row>
      <xdr:rowOff>68765</xdr:rowOff>
    </xdr:to>
    <xdr:cxnSp macro="">
      <xdr:nvCxnSpPr>
        <xdr:cNvPr id="702" name="直線コネクタ 701"/>
        <xdr:cNvCxnSpPr/>
      </xdr:nvCxnSpPr>
      <xdr:spPr>
        <a:xfrm>
          <a:off x="12814300" y="16696714"/>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49515</xdr:rowOff>
    </xdr:from>
    <xdr:to>
      <xdr:col>85</xdr:col>
      <xdr:colOff>177800</xdr:colOff>
      <xdr:row>97</xdr:row>
      <xdr:rowOff>151115</xdr:rowOff>
    </xdr:to>
    <xdr:sp macro="" textlink="">
      <xdr:nvSpPr>
        <xdr:cNvPr id="712" name="楕円 711"/>
        <xdr:cNvSpPr/>
      </xdr:nvSpPr>
      <xdr:spPr>
        <a:xfrm>
          <a:off x="162687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72392</xdr:rowOff>
    </xdr:from>
    <xdr:ext cx="599010" cy="259045"/>
    <xdr:sp macro="" textlink="">
      <xdr:nvSpPr>
        <xdr:cNvPr id="713" name="公債費該当値テキスト"/>
        <xdr:cNvSpPr txBox="1"/>
      </xdr:nvSpPr>
      <xdr:spPr>
        <a:xfrm>
          <a:off x="16370300" y="1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156425</xdr:rowOff>
    </xdr:from>
    <xdr:to>
      <xdr:col>81</xdr:col>
      <xdr:colOff>101600</xdr:colOff>
      <xdr:row>97</xdr:row>
      <xdr:rowOff>86575</xdr:rowOff>
    </xdr:to>
    <xdr:sp macro="" textlink="">
      <xdr:nvSpPr>
        <xdr:cNvPr id="714" name="楕円 713"/>
        <xdr:cNvSpPr/>
      </xdr:nvSpPr>
      <xdr:spPr>
        <a:xfrm>
          <a:off x="15430500" y="166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103102</xdr:rowOff>
    </xdr:from>
    <xdr:ext cx="599010" cy="259045"/>
    <xdr:sp macro="" textlink="">
      <xdr:nvSpPr>
        <xdr:cNvPr id="715" name="テキスト ボックス 714"/>
        <xdr:cNvSpPr txBox="1"/>
      </xdr:nvSpPr>
      <xdr:spPr>
        <a:xfrm>
          <a:off x="15181795" y="163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163584</xdr:rowOff>
    </xdr:from>
    <xdr:to>
      <xdr:col>76</xdr:col>
      <xdr:colOff>165100</xdr:colOff>
      <xdr:row>97</xdr:row>
      <xdr:rowOff>93734</xdr:rowOff>
    </xdr:to>
    <xdr:sp macro="" textlink="">
      <xdr:nvSpPr>
        <xdr:cNvPr id="716" name="楕円 715"/>
        <xdr:cNvSpPr/>
      </xdr:nvSpPr>
      <xdr:spPr>
        <a:xfrm>
          <a:off x="14541500" y="166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110261</xdr:rowOff>
    </xdr:from>
    <xdr:ext cx="599010" cy="259045"/>
    <xdr:sp macro="" textlink="">
      <xdr:nvSpPr>
        <xdr:cNvPr id="717" name="テキスト ボックス 716"/>
        <xdr:cNvSpPr txBox="1"/>
      </xdr:nvSpPr>
      <xdr:spPr>
        <a:xfrm>
          <a:off x="14292795" y="163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17965</xdr:rowOff>
    </xdr:from>
    <xdr:to>
      <xdr:col>72</xdr:col>
      <xdr:colOff>38100</xdr:colOff>
      <xdr:row>97</xdr:row>
      <xdr:rowOff>119565</xdr:rowOff>
    </xdr:to>
    <xdr:sp macro="" textlink="">
      <xdr:nvSpPr>
        <xdr:cNvPr id="718" name="楕円 717"/>
        <xdr:cNvSpPr/>
      </xdr:nvSpPr>
      <xdr:spPr>
        <a:xfrm>
          <a:off x="136525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136092</xdr:rowOff>
    </xdr:from>
    <xdr:ext cx="599010" cy="259045"/>
    <xdr:sp macro="" textlink="">
      <xdr:nvSpPr>
        <xdr:cNvPr id="719" name="テキスト ボックス 718"/>
        <xdr:cNvSpPr txBox="1"/>
      </xdr:nvSpPr>
      <xdr:spPr>
        <a:xfrm>
          <a:off x="13403795" y="164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15264</xdr:rowOff>
    </xdr:from>
    <xdr:to>
      <xdr:col>67</xdr:col>
      <xdr:colOff>101600</xdr:colOff>
      <xdr:row>97</xdr:row>
      <xdr:rowOff>116864</xdr:rowOff>
    </xdr:to>
    <xdr:sp macro="" textlink="">
      <xdr:nvSpPr>
        <xdr:cNvPr id="720" name="楕円 719"/>
        <xdr:cNvSpPr/>
      </xdr:nvSpPr>
      <xdr:spPr>
        <a:xfrm>
          <a:off x="12763500" y="166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133391</xdr:rowOff>
    </xdr:from>
    <xdr:ext cx="599010" cy="259045"/>
    <xdr:sp macro="" textlink="">
      <xdr:nvSpPr>
        <xdr:cNvPr id="721" name="テキスト ボックス 720"/>
        <xdr:cNvSpPr txBox="1"/>
      </xdr:nvSpPr>
      <xdr:spPr>
        <a:xfrm>
          <a:off x="12514795" y="1642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総務費が住民一人あたり</a:t>
          </a:r>
          <a:r>
            <a:rPr kumimoji="1" lang="en-US" altLang="ja-JP" sz="1300">
              <a:latin typeface="ＭＳ Ｐゴシック" panose="020B0600070205080204" pitchFamily="50" charset="-128"/>
              <a:ea typeface="ＭＳ Ｐゴシック" panose="020B0600070205080204" pitchFamily="50" charset="-128"/>
            </a:rPr>
            <a:t>204,017</a:t>
          </a:r>
          <a:r>
            <a:rPr kumimoji="1" lang="ja-JP" altLang="en-US" sz="1300">
              <a:latin typeface="ＭＳ Ｐゴシック" panose="020B0600070205080204" pitchFamily="50" charset="-128"/>
              <a:ea typeface="ＭＳ Ｐゴシック" panose="020B0600070205080204" pitchFamily="50" charset="-128"/>
            </a:rPr>
            <a:t>円となっており、最大費目となっている。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昨年度からは大幅に増加しており、要因としては特別定額給付金及び地方創生臨時交付金事業による。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また、衛生費が大幅に増加しており、要因としては新型コロナワクチン接種事業や深川市立高等看護学院改築工事による。</a:t>
          </a:r>
        </a:p>
        <a:p>
          <a:r>
            <a:rPr kumimoji="1" lang="ja-JP" altLang="en-US" sz="1300">
              <a:latin typeface="ＭＳ Ｐゴシック" panose="020B0600070205080204" pitchFamily="50" charset="-128"/>
              <a:ea typeface="ＭＳ Ｐゴシック" panose="020B0600070205080204" pitchFamily="50" charset="-128"/>
            </a:rPr>
            <a:t>消防費が増加しており、要因としては、消防指令センター整備事業の実施による負担金の増による。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元年にかけては国庫支出金の減により、基金からの繰入金によって収支を調整したものの、実質収支額は減となっていた。しかし</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年については地方創生臨時交付金をはじめとする新型コロナウイルス感染症対策の国道支出金の増により、実質収支額が増となった。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実質収支が適正となるよう適切な予算編成に努める。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病院事業の不良債務が多額となり、連結実質赤字比率が発生してきたが、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年度では発生せず、全ての会計が黒字となった。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年度から「地方公共団体の財政の健全化に関する法律」に基づく、病院事業経営健全化計画を実施し、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年度に健全化計画を完了したところ。</a:t>
          </a:r>
        </a:p>
        <a:p>
          <a:r>
            <a:rPr kumimoji="1" lang="ja-JP" altLang="en-US" sz="1400">
              <a:latin typeface="ＭＳ ゴシック" pitchFamily="49" charset="-128"/>
              <a:ea typeface="ＭＳ ゴシック" pitchFamily="49" charset="-128"/>
            </a:rPr>
            <a:t>　今後も病院の不良債務解消策を実施し、連結赤字の発生抑止に努める。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18945104</v>
      </c>
      <c r="BO4" s="433"/>
      <c r="BP4" s="433"/>
      <c r="BQ4" s="433"/>
      <c r="BR4" s="433"/>
      <c r="BS4" s="433"/>
      <c r="BT4" s="433"/>
      <c r="BU4" s="434"/>
      <c r="BV4" s="432">
        <v>17057947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18639766</v>
      </c>
      <c r="BO5" s="470"/>
      <c r="BP5" s="470"/>
      <c r="BQ5" s="470"/>
      <c r="BR5" s="470"/>
      <c r="BS5" s="470"/>
      <c r="BT5" s="470"/>
      <c r="BU5" s="471"/>
      <c r="BV5" s="469">
        <v>16996289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84.6</v>
      </c>
      <c r="CU5" s="467"/>
      <c r="CV5" s="467"/>
      <c r="CW5" s="467"/>
      <c r="CX5" s="467"/>
      <c r="CY5" s="467"/>
      <c r="CZ5" s="467"/>
      <c r="DA5" s="468"/>
      <c r="DB5" s="466">
        <v>88.2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305338</v>
      </c>
      <c r="BO6" s="470"/>
      <c r="BP6" s="470"/>
      <c r="BQ6" s="470"/>
      <c r="BR6" s="470"/>
      <c r="BS6" s="470"/>
      <c r="BT6" s="470"/>
      <c r="BU6" s="471"/>
      <c r="BV6" s="469">
        <v>61658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87.5</v>
      </c>
      <c r="CU6" s="507"/>
      <c r="CV6" s="507"/>
      <c r="CW6" s="507"/>
      <c r="CX6" s="507"/>
      <c r="CY6" s="507"/>
      <c r="CZ6" s="507"/>
      <c r="DA6" s="508"/>
      <c r="DB6" s="506">
        <v>91.1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46643</v>
      </c>
      <c r="BO7" s="470"/>
      <c r="BP7" s="470"/>
      <c r="BQ7" s="470"/>
      <c r="BR7" s="470"/>
      <c r="BS7" s="470"/>
      <c r="BT7" s="470"/>
      <c r="BU7" s="471"/>
      <c r="BV7" s="469">
        <v>3299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9010416</v>
      </c>
      <c r="CU7" s="470"/>
      <c r="CV7" s="470"/>
      <c r="CW7" s="470"/>
      <c r="CX7" s="470"/>
      <c r="CY7" s="470"/>
      <c r="CZ7" s="470"/>
      <c r="DA7" s="471"/>
      <c r="DB7" s="469">
        <v>9263742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258695</v>
      </c>
      <c r="BO8" s="470"/>
      <c r="BP8" s="470"/>
      <c r="BQ8" s="470"/>
      <c r="BR8" s="470"/>
      <c r="BS8" s="470"/>
      <c r="BT8" s="470"/>
      <c r="BU8" s="471"/>
      <c r="BV8" s="469">
        <v>58359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20039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200336</v>
      </c>
      <c r="BO9" s="470"/>
      <c r="BP9" s="470"/>
      <c r="BQ9" s="470"/>
      <c r="BR9" s="470"/>
      <c r="BS9" s="470"/>
      <c r="BT9" s="470"/>
      <c r="BU9" s="471"/>
      <c r="BV9" s="469">
        <v>-8887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18.100000000000001</v>
      </c>
      <c r="CU9" s="467"/>
      <c r="CV9" s="467"/>
      <c r="CW9" s="467"/>
      <c r="CX9" s="467"/>
      <c r="CY9" s="467"/>
      <c r="CZ9" s="467"/>
      <c r="DA9" s="468"/>
      <c r="DB9" s="466">
        <v>22.9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21909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5</v>
      </c>
      <c r="BO10" s="470"/>
      <c r="BP10" s="470"/>
      <c r="BQ10" s="470"/>
      <c r="BR10" s="470"/>
      <c r="BS10" s="470"/>
      <c r="BT10" s="470"/>
      <c r="BU10" s="471"/>
      <c r="BV10" s="469">
        <v>21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20085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19955</v>
      </c>
      <c r="S13" s="554"/>
      <c r="T13" s="554"/>
      <c r="U13" s="554"/>
      <c r="V13" s="555"/>
      <c r="W13" s="485" t="s">
        <v>141</v>
      </c>
      <c r="X13" s="486"/>
      <c r="Y13" s="486"/>
      <c r="Z13" s="486"/>
      <c r="AA13" s="486"/>
      <c r="AB13" s="476"/>
      <c r="AC13" s="520">
        <v>1743</v>
      </c>
      <c r="AD13" s="521"/>
      <c r="AE13" s="521"/>
      <c r="AF13" s="521"/>
      <c r="AG13" s="563"/>
      <c r="AH13" s="520">
        <v>2066</v>
      </c>
      <c r="AI13" s="521"/>
      <c r="AJ13" s="521"/>
      <c r="AK13" s="521"/>
      <c r="AL13" s="522"/>
      <c r="AM13" s="498" t="s">
        <v>142</v>
      </c>
      <c r="AN13" s="499"/>
      <c r="AO13" s="499"/>
      <c r="AP13" s="499"/>
      <c r="AQ13" s="499"/>
      <c r="AR13" s="499"/>
      <c r="AS13" s="499"/>
      <c r="AT13" s="500"/>
      <c r="AU13" s="501" t="s">
        <v>135</v>
      </c>
      <c r="AV13" s="502"/>
      <c r="AW13" s="502"/>
      <c r="AX13" s="502"/>
      <c r="AY13" s="503" t="s">
        <v>143</v>
      </c>
      <c r="AZ13" s="504"/>
      <c r="BA13" s="504"/>
      <c r="BB13" s="504"/>
      <c r="BC13" s="504"/>
      <c r="BD13" s="504"/>
      <c r="BE13" s="504"/>
      <c r="BF13" s="504"/>
      <c r="BG13" s="504"/>
      <c r="BH13" s="504"/>
      <c r="BI13" s="504"/>
      <c r="BJ13" s="504"/>
      <c r="BK13" s="504"/>
      <c r="BL13" s="504"/>
      <c r="BM13" s="505"/>
      <c r="BN13" s="469">
        <v>200341</v>
      </c>
      <c r="BO13" s="470"/>
      <c r="BP13" s="470"/>
      <c r="BQ13" s="470"/>
      <c r="BR13" s="470"/>
      <c r="BS13" s="470"/>
      <c r="BT13" s="470"/>
      <c r="BU13" s="471"/>
      <c r="BV13" s="469">
        <v>-8866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14.6</v>
      </c>
      <c r="CU13" s="467"/>
      <c r="CV13" s="467"/>
      <c r="CW13" s="467"/>
      <c r="CX13" s="467"/>
      <c r="CY13" s="467"/>
      <c r="CZ13" s="467"/>
      <c r="DA13" s="468"/>
      <c r="DB13" s="466">
        <v>15.1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20422</v>
      </c>
      <c r="S14" s="554"/>
      <c r="T14" s="554"/>
      <c r="U14" s="554"/>
      <c r="V14" s="555"/>
      <c r="W14" s="459"/>
      <c r="X14" s="460"/>
      <c r="Y14" s="460"/>
      <c r="Z14" s="460"/>
      <c r="AA14" s="460"/>
      <c r="AB14" s="449"/>
      <c r="AC14" s="556">
        <v>17.600000000000001</v>
      </c>
      <c r="AD14" s="557"/>
      <c r="AE14" s="557"/>
      <c r="AF14" s="557"/>
      <c r="AG14" s="558"/>
      <c r="AH14" s="556">
        <v>19.3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122.3</v>
      </c>
      <c r="CU14" s="568"/>
      <c r="CV14" s="568"/>
      <c r="CW14" s="568"/>
      <c r="CX14" s="568"/>
      <c r="CY14" s="568"/>
      <c r="CZ14" s="568"/>
      <c r="DA14" s="569"/>
      <c r="DB14" s="567">
        <v>133.80000000000001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20314</v>
      </c>
      <c r="S15" s="554"/>
      <c r="T15" s="554"/>
      <c r="U15" s="554"/>
      <c r="V15" s="555"/>
      <c r="W15" s="485" t="s">
        <v>147</v>
      </c>
      <c r="X15" s="486"/>
      <c r="Y15" s="486"/>
      <c r="Z15" s="486"/>
      <c r="AA15" s="486"/>
      <c r="AB15" s="476"/>
      <c r="AC15" s="520">
        <v>1267</v>
      </c>
      <c r="AD15" s="521"/>
      <c r="AE15" s="521"/>
      <c r="AF15" s="521"/>
      <c r="AG15" s="563"/>
      <c r="AH15" s="520">
        <v>1376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2310420</v>
      </c>
      <c r="BO15" s="433"/>
      <c r="BP15" s="433"/>
      <c r="BQ15" s="433"/>
      <c r="BR15" s="433"/>
      <c r="BS15" s="433"/>
      <c r="BT15" s="433"/>
      <c r="BU15" s="434"/>
      <c r="BV15" s="432">
        <v>2205593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12.8</v>
      </c>
      <c r="AD16" s="557"/>
      <c r="AE16" s="557"/>
      <c r="AF16" s="557"/>
      <c r="AG16" s="558"/>
      <c r="AH16" s="556">
        <v>12.8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8213363</v>
      </c>
      <c r="BO16" s="470"/>
      <c r="BP16" s="470"/>
      <c r="BQ16" s="470"/>
      <c r="BR16" s="470"/>
      <c r="BS16" s="470"/>
      <c r="BT16" s="470"/>
      <c r="BU16" s="471"/>
      <c r="BV16" s="469">
        <v>8424022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6885</v>
      </c>
      <c r="AD17" s="521"/>
      <c r="AE17" s="521"/>
      <c r="AF17" s="521"/>
      <c r="AG17" s="563"/>
      <c r="AH17" s="520">
        <v>7278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2843559</v>
      </c>
      <c r="BO17" s="470"/>
      <c r="BP17" s="470"/>
      <c r="BQ17" s="470"/>
      <c r="BR17" s="470"/>
      <c r="BS17" s="470"/>
      <c r="BT17" s="470"/>
      <c r="BU17" s="471"/>
      <c r="BV17" s="469">
        <v>2760023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529.41999999999996</v>
      </c>
      <c r="M18" s="585"/>
      <c r="N18" s="585"/>
      <c r="O18" s="585"/>
      <c r="P18" s="585"/>
      <c r="Q18" s="585"/>
      <c r="R18" s="586"/>
      <c r="S18" s="586"/>
      <c r="T18" s="586"/>
      <c r="U18" s="586"/>
      <c r="V18" s="587"/>
      <c r="W18" s="487"/>
      <c r="X18" s="488"/>
      <c r="Y18" s="488"/>
      <c r="Z18" s="488"/>
      <c r="AA18" s="488"/>
      <c r="AB18" s="479"/>
      <c r="AC18" s="588">
        <v>69.599999999999994</v>
      </c>
      <c r="AD18" s="589"/>
      <c r="AE18" s="589"/>
      <c r="AF18" s="589"/>
      <c r="AG18" s="590"/>
      <c r="AH18" s="588">
        <v>67.900000000000006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7702177</v>
      </c>
      <c r="BO18" s="470"/>
      <c r="BP18" s="470"/>
      <c r="BQ18" s="470"/>
      <c r="BR18" s="470"/>
      <c r="BS18" s="470"/>
      <c r="BT18" s="470"/>
      <c r="BU18" s="471"/>
      <c r="BV18" s="469">
        <v>8215539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38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10983024</v>
      </c>
      <c r="BO19" s="470"/>
      <c r="BP19" s="470"/>
      <c r="BQ19" s="470"/>
      <c r="BR19" s="470"/>
      <c r="BS19" s="470"/>
      <c r="BT19" s="470"/>
      <c r="BU19" s="471"/>
      <c r="BV19" s="469">
        <v>10626366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9198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22162746</v>
      </c>
      <c r="BO23" s="470"/>
      <c r="BP23" s="470"/>
      <c r="BQ23" s="470"/>
      <c r="BR23" s="470"/>
      <c r="BS23" s="470"/>
      <c r="BT23" s="470"/>
      <c r="BU23" s="471"/>
      <c r="BV23" s="469">
        <v>22417512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8320</v>
      </c>
      <c r="R24" s="521"/>
      <c r="S24" s="521"/>
      <c r="T24" s="521"/>
      <c r="U24" s="521"/>
      <c r="V24" s="563"/>
      <c r="W24" s="622"/>
      <c r="X24" s="610"/>
      <c r="Y24" s="611"/>
      <c r="Z24" s="519" t="s">
        <v>171</v>
      </c>
      <c r="AA24" s="499"/>
      <c r="AB24" s="499"/>
      <c r="AC24" s="499"/>
      <c r="AD24" s="499"/>
      <c r="AE24" s="499"/>
      <c r="AF24" s="499"/>
      <c r="AG24" s="500"/>
      <c r="AH24" s="520">
        <v>206</v>
      </c>
      <c r="AI24" s="521"/>
      <c r="AJ24" s="521"/>
      <c r="AK24" s="521"/>
      <c r="AL24" s="563"/>
      <c r="AM24" s="520">
        <v>634892</v>
      </c>
      <c r="AN24" s="521"/>
      <c r="AO24" s="521"/>
      <c r="AP24" s="521"/>
      <c r="AQ24" s="521"/>
      <c r="AR24" s="563"/>
      <c r="AS24" s="520">
        <v>3082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17647506</v>
      </c>
      <c r="BO24" s="470"/>
      <c r="BP24" s="470"/>
      <c r="BQ24" s="470"/>
      <c r="BR24" s="470"/>
      <c r="BS24" s="470"/>
      <c r="BT24" s="470"/>
      <c r="BU24" s="471"/>
      <c r="BV24" s="469">
        <v>18099920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6840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129</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1989744</v>
      </c>
      <c r="BO25" s="433"/>
      <c r="BP25" s="433"/>
      <c r="BQ25" s="433"/>
      <c r="BR25" s="433"/>
      <c r="BS25" s="433"/>
      <c r="BT25" s="433"/>
      <c r="BU25" s="434"/>
      <c r="BV25" s="432">
        <v>1887573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6060</v>
      </c>
      <c r="R26" s="521"/>
      <c r="S26" s="521"/>
      <c r="T26" s="521"/>
      <c r="U26" s="521"/>
      <c r="V26" s="563"/>
      <c r="W26" s="622"/>
      <c r="X26" s="610"/>
      <c r="Y26" s="611"/>
      <c r="Z26" s="519" t="s">
        <v>178</v>
      </c>
      <c r="AA26" s="632"/>
      <c r="AB26" s="632"/>
      <c r="AC26" s="632"/>
      <c r="AD26" s="632"/>
      <c r="AE26" s="632"/>
      <c r="AF26" s="632"/>
      <c r="AG26" s="633"/>
      <c r="AH26" s="520" t="s">
        <v>175</v>
      </c>
      <c r="AI26" s="521"/>
      <c r="AJ26" s="521"/>
      <c r="AK26" s="521"/>
      <c r="AL26" s="563"/>
      <c r="AM26" s="520" t="s">
        <v>175</v>
      </c>
      <c r="AN26" s="521"/>
      <c r="AO26" s="521"/>
      <c r="AP26" s="521"/>
      <c r="AQ26" s="521"/>
      <c r="AR26" s="563"/>
      <c r="AS26" s="520" t="s">
        <v>175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4000</v>
      </c>
      <c r="R27" s="521"/>
      <c r="S27" s="521"/>
      <c r="T27" s="521"/>
      <c r="U27" s="521"/>
      <c r="V27" s="563"/>
      <c r="W27" s="622"/>
      <c r="X27" s="610"/>
      <c r="Y27" s="611"/>
      <c r="Z27" s="519" t="s">
        <v>181</v>
      </c>
      <c r="AA27" s="499"/>
      <c r="AB27" s="499"/>
      <c r="AC27" s="499"/>
      <c r="AD27" s="499"/>
      <c r="AE27" s="499"/>
      <c r="AF27" s="499"/>
      <c r="AG27" s="500"/>
      <c r="AH27" s="520">
        <v>10</v>
      </c>
      <c r="AI27" s="521"/>
      <c r="AJ27" s="521"/>
      <c r="AK27" s="521"/>
      <c r="AL27" s="563"/>
      <c r="AM27" s="520">
        <v>37341</v>
      </c>
      <c r="AN27" s="521"/>
      <c r="AO27" s="521"/>
      <c r="AP27" s="521"/>
      <c r="AQ27" s="521"/>
      <c r="AR27" s="563"/>
      <c r="AS27" s="520">
        <v>3734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249179</v>
      </c>
      <c r="BO27" s="646"/>
      <c r="BP27" s="646"/>
      <c r="BQ27" s="646"/>
      <c r="BR27" s="646"/>
      <c r="BS27" s="646"/>
      <c r="BT27" s="646"/>
      <c r="BU27" s="647"/>
      <c r="BV27" s="645">
        <v>248850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3500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505208</v>
      </c>
      <c r="BO28" s="433"/>
      <c r="BP28" s="433"/>
      <c r="BQ28" s="433"/>
      <c r="BR28" s="433"/>
      <c r="BS28" s="433"/>
      <c r="BT28" s="433"/>
      <c r="BU28" s="434"/>
      <c r="BV28" s="432">
        <v>505203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3250</v>
      </c>
      <c r="R29" s="521"/>
      <c r="S29" s="521"/>
      <c r="T29" s="521"/>
      <c r="U29" s="521"/>
      <c r="V29" s="563"/>
      <c r="W29" s="623"/>
      <c r="X29" s="624"/>
      <c r="Y29" s="625"/>
      <c r="Z29" s="519" t="s">
        <v>187</v>
      </c>
      <c r="AA29" s="499"/>
      <c r="AB29" s="499"/>
      <c r="AC29" s="499"/>
      <c r="AD29" s="499"/>
      <c r="AE29" s="499"/>
      <c r="AF29" s="499"/>
      <c r="AG29" s="500"/>
      <c r="AH29" s="520">
        <v>216</v>
      </c>
      <c r="AI29" s="521"/>
      <c r="AJ29" s="521"/>
      <c r="AK29" s="521"/>
      <c r="AL29" s="563"/>
      <c r="AM29" s="520">
        <v>672233</v>
      </c>
      <c r="AN29" s="521"/>
      <c r="AO29" s="521"/>
      <c r="AP29" s="521"/>
      <c r="AQ29" s="521"/>
      <c r="AR29" s="563"/>
      <c r="AS29" s="520">
        <v>3112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514699</v>
      </c>
      <c r="BO29" s="470"/>
      <c r="BP29" s="470"/>
      <c r="BQ29" s="470"/>
      <c r="BR29" s="470"/>
      <c r="BS29" s="470"/>
      <c r="BT29" s="470"/>
      <c r="BU29" s="471"/>
      <c r="BV29" s="469">
        <v>514691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698049</v>
      </c>
      <c r="BO30" s="646"/>
      <c r="BP30" s="646"/>
      <c r="BQ30" s="646"/>
      <c r="BR30" s="646"/>
      <c r="BS30" s="646"/>
      <c r="BT30" s="646"/>
      <c r="BU30" s="647"/>
      <c r="BV30" s="645">
        <v>676172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深川地区消防組合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深川振興公社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北空知衛生センター組合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北空知広域水道企業団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中・北空知廃棄物処理広域連合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空知教育センター組合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北空知圏学校給食組合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5nz0LJvi8DFBfYkaDJ8qKJ+3mrdhSgrdK6hMgBdlJb9AjVPosYlPvGm8ikOv9M/D8iPpbFO8S70xMoHt2Lpvg==" saltValue="kH8XU99vWQzDp+t6y739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2.41</v>
      </c>
      <c r="G34" s="33">
        <v>2.86</v>
      </c>
      <c r="H34" s="33">
        <v>3.27</v>
      </c>
      <c r="I34" s="33">
        <v>3.71</v>
      </c>
      <c r="J34" s="34">
        <v>4.1399999999999997</v>
      </c>
      <c r="K34" s="22"/>
      <c r="L34" s="22"/>
      <c r="M34" s="22"/>
      <c r="N34" s="22"/>
      <c r="O34" s="22"/>
      <c r="P34" s="22"/>
    </row>
    <row r="35" spans="1:16" ht="39" customHeight="1" x14ac:dyDescent="0.15">
      <c r="A35" s="22"/>
      <c r="B35" s="35"/>
      <c r="C35" s="1244" t="s">
        <v>569</v>
      </c>
      <c r="D35" s="1245"/>
      <c r="E35" s="1246"/>
      <c r="F35" s="36">
        <v>2.65</v>
      </c>
      <c r="G35" s="37">
        <v>2.54</v>
      </c>
      <c r="H35" s="37">
        <v>0.72</v>
      </c>
      <c r="I35" s="37">
        <v>0.62</v>
      </c>
      <c r="J35" s="38">
        <v>2.87</v>
      </c>
      <c r="K35" s="22"/>
      <c r="L35" s="22"/>
      <c r="M35" s="22"/>
      <c r="N35" s="22"/>
      <c r="O35" s="22"/>
      <c r="P35" s="22"/>
    </row>
    <row r="36" spans="1:16" ht="39" customHeight="1" x14ac:dyDescent="0.15">
      <c r="A36" s="22"/>
      <c r="B36" s="35"/>
      <c r="C36" s="1244" t="s">
        <v>570</v>
      </c>
      <c r="D36" s="1245"/>
      <c r="E36" s="1246"/>
      <c r="F36" s="36" t="s">
        <v>571</v>
      </c>
      <c r="G36" s="37" t="s">
        <v>572</v>
      </c>
      <c r="H36" s="37" t="s">
        <v>573</v>
      </c>
      <c r="I36" s="37" t="s">
        <v>574</v>
      </c>
      <c r="J36" s="38">
        <v>2.42</v>
      </c>
      <c r="K36" s="22"/>
      <c r="L36" s="22"/>
      <c r="M36" s="22"/>
      <c r="N36" s="22"/>
      <c r="O36" s="22"/>
      <c r="P36" s="22"/>
    </row>
    <row r="37" spans="1:16" ht="39" customHeight="1" x14ac:dyDescent="0.15">
      <c r="A37" s="22"/>
      <c r="B37" s="35"/>
      <c r="C37" s="1244" t="s">
        <v>575</v>
      </c>
      <c r="D37" s="1245"/>
      <c r="E37" s="1246"/>
      <c r="F37" s="36">
        <v>1.07</v>
      </c>
      <c r="G37" s="37">
        <v>1.25</v>
      </c>
      <c r="H37" s="37">
        <v>1.5</v>
      </c>
      <c r="I37" s="37">
        <v>0.98</v>
      </c>
      <c r="J37" s="38">
        <v>0.84</v>
      </c>
      <c r="K37" s="22"/>
      <c r="L37" s="22"/>
      <c r="M37" s="22"/>
      <c r="N37" s="22"/>
      <c r="O37" s="22"/>
      <c r="P37" s="22"/>
    </row>
    <row r="38" spans="1:16" ht="39" customHeight="1" x14ac:dyDescent="0.15">
      <c r="A38" s="22"/>
      <c r="B38" s="35"/>
      <c r="C38" s="1244" t="s">
        <v>576</v>
      </c>
      <c r="D38" s="1245"/>
      <c r="E38" s="1246"/>
      <c r="F38" s="36">
        <v>0.33</v>
      </c>
      <c r="G38" s="37">
        <v>0.34</v>
      </c>
      <c r="H38" s="37">
        <v>0.35</v>
      </c>
      <c r="I38" s="37">
        <v>0.28999999999999998</v>
      </c>
      <c r="J38" s="38">
        <v>0.12</v>
      </c>
      <c r="K38" s="22"/>
      <c r="L38" s="22"/>
      <c r="M38" s="22"/>
      <c r="N38" s="22"/>
      <c r="O38" s="22"/>
      <c r="P38" s="22"/>
    </row>
    <row r="39" spans="1:16" ht="39" customHeight="1" x14ac:dyDescent="0.15">
      <c r="A39" s="22"/>
      <c r="B39" s="35"/>
      <c r="C39" s="1244" t="s">
        <v>577</v>
      </c>
      <c r="D39" s="1245"/>
      <c r="E39" s="1246"/>
      <c r="F39" s="36">
        <v>0.1</v>
      </c>
      <c r="G39" s="37">
        <v>0.1</v>
      </c>
      <c r="H39" s="37">
        <v>0.1</v>
      </c>
      <c r="I39" s="37">
        <v>0.11</v>
      </c>
      <c r="J39" s="38">
        <v>0.11</v>
      </c>
      <c r="K39" s="22"/>
      <c r="L39" s="22"/>
      <c r="M39" s="22"/>
      <c r="N39" s="22"/>
      <c r="O39" s="22"/>
      <c r="P39" s="22"/>
    </row>
    <row r="40" spans="1:16" ht="39" customHeight="1" x14ac:dyDescent="0.15">
      <c r="A40" s="22"/>
      <c r="B40" s="35"/>
      <c r="C40" s="1244" t="s">
        <v>578</v>
      </c>
      <c r="D40" s="1245"/>
      <c r="E40" s="1246"/>
      <c r="F40" s="36">
        <v>0.04</v>
      </c>
      <c r="G40" s="37">
        <v>0.03</v>
      </c>
      <c r="H40" s="37">
        <v>0.17</v>
      </c>
      <c r="I40" s="37">
        <v>0.28999999999999998</v>
      </c>
      <c r="J40" s="38">
        <v>7.0000000000000007E-2</v>
      </c>
      <c r="K40" s="22"/>
      <c r="L40" s="22"/>
      <c r="M40" s="22"/>
      <c r="N40" s="22"/>
      <c r="O40" s="22"/>
      <c r="P40" s="22"/>
    </row>
    <row r="41" spans="1:16" ht="39" customHeight="1" x14ac:dyDescent="0.15">
      <c r="A41" s="22"/>
      <c r="B41" s="35"/>
      <c r="C41" s="1244" t="s">
        <v>579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580</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581</v>
      </c>
      <c r="D43" s="1248"/>
      <c r="E43" s="1249"/>
      <c r="F43" s="41">
        <v>0</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zVspxlLm//+5iGSr5IeEVISnNsJCl+WczMmBsMYavdrckWrn2Ppd4eOlghW698eMy1eOgZWaWAtq/QaPiH7Pg==" saltValue="zTNyCB1sc8yISQXPWbpP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2484</v>
      </c>
      <c r="L45" s="60">
        <v>2425</v>
      </c>
      <c r="M45" s="60">
        <v>2540</v>
      </c>
      <c r="N45" s="60">
        <v>2538</v>
      </c>
      <c r="O45" s="61">
        <v>2100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674</v>
      </c>
      <c r="L48" s="64">
        <v>730</v>
      </c>
      <c r="M48" s="64">
        <v>674</v>
      </c>
      <c r="N48" s="64">
        <v>680</v>
      </c>
      <c r="O48" s="65">
        <v>699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110</v>
      </c>
      <c r="L49" s="64">
        <v>98</v>
      </c>
      <c r="M49" s="64">
        <v>25</v>
      </c>
      <c r="N49" s="64">
        <v>18</v>
      </c>
      <c r="O49" s="65">
        <v>22</v>
      </c>
      <c r="P49" s="48"/>
      <c r="Q49" s="48"/>
      <c r="R49" s="48"/>
      <c r="S49" s="48"/>
      <c r="T49" s="48"/>
      <c r="U49" s="48"/>
    </row>
    <row r="50" spans="1:21" ht="30.75" customHeight="1" x14ac:dyDescent="0.15">
      <c r="A50" s="48"/>
      <c r="B50" s="1254"/>
      <c r="C50" s="1255"/>
      <c r="D50" s="62"/>
      <c r="E50" s="1260" t="s">
        <v>17</v>
      </c>
      <c r="F50" s="1260"/>
      <c r="G50" s="1260"/>
      <c r="H50" s="1260"/>
      <c r="I50" s="1260"/>
      <c r="J50" s="1261"/>
      <c r="K50" s="63">
        <v>71</v>
      </c>
      <c r="L50" s="64">
        <v>56</v>
      </c>
      <c r="M50" s="64">
        <v>40</v>
      </c>
      <c r="N50" s="64">
        <v>37</v>
      </c>
      <c r="O50" s="65">
        <v>31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1</v>
      </c>
      <c r="M51" s="64">
        <v>1</v>
      </c>
      <c r="N51" s="64">
        <v>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2249</v>
      </c>
      <c r="L52" s="64">
        <v>2168</v>
      </c>
      <c r="M52" s="64">
        <v>2159</v>
      </c>
      <c r="N52" s="64">
        <v>2176</v>
      </c>
      <c r="O52" s="65">
        <v>1865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1090</v>
      </c>
      <c r="L53" s="69">
        <v>1142</v>
      </c>
      <c r="M53" s="69">
        <v>1121</v>
      </c>
      <c r="N53" s="69">
        <v>1098</v>
      </c>
      <c r="O53" s="70">
        <v>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0YXJsoVi72N3+UFKd3APyTT5g1TKPH/TR0xB5NwxGuJummswhlUzmIVhPRhCYx23YPlKLdvzYhW38W9JXf5A==" saltValue="HLZbRa9Sf9A762u2iqnZ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22510</v>
      </c>
      <c r="J41" s="104">
        <v>23074</v>
      </c>
      <c r="K41" s="104">
        <v>22576</v>
      </c>
      <c r="L41" s="104">
        <v>22418</v>
      </c>
      <c r="M41" s="105">
        <v>22163</v>
      </c>
    </row>
    <row r="42" spans="2:13" ht="27.75" customHeight="1" x14ac:dyDescent="0.15">
      <c r="B42" s="1280"/>
      <c r="C42" s="1281"/>
      <c r="D42" s="106"/>
      <c r="E42" s="1286" t="s">
        <v>32</v>
      </c>
      <c r="F42" s="1286"/>
      <c r="G42" s="1286"/>
      <c r="H42" s="1287"/>
      <c r="I42" s="107">
        <v>80</v>
      </c>
      <c r="J42" s="108">
        <v>67</v>
      </c>
      <c r="K42" s="108">
        <v>54</v>
      </c>
      <c r="L42" s="108">
        <v>40</v>
      </c>
      <c r="M42" s="109">
        <v>27</v>
      </c>
    </row>
    <row r="43" spans="2:13" ht="27.75" customHeight="1" x14ac:dyDescent="0.15">
      <c r="B43" s="1280"/>
      <c r="C43" s="1281"/>
      <c r="D43" s="106"/>
      <c r="E43" s="1286" t="s">
        <v>33</v>
      </c>
      <c r="F43" s="1286"/>
      <c r="G43" s="1286"/>
      <c r="H43" s="1287"/>
      <c r="I43" s="107">
        <v>8900</v>
      </c>
      <c r="J43" s="108">
        <v>9068</v>
      </c>
      <c r="K43" s="108">
        <v>8645</v>
      </c>
      <c r="L43" s="108">
        <v>8353</v>
      </c>
      <c r="M43" s="109">
        <v>7844</v>
      </c>
    </row>
    <row r="44" spans="2:13" ht="27.75" customHeight="1" x14ac:dyDescent="0.15">
      <c r="B44" s="1280"/>
      <c r="C44" s="1281"/>
      <c r="D44" s="106"/>
      <c r="E44" s="1286" t="s">
        <v>34</v>
      </c>
      <c r="F44" s="1286"/>
      <c r="G44" s="1286"/>
      <c r="H44" s="1287"/>
      <c r="I44" s="107">
        <v>260</v>
      </c>
      <c r="J44" s="108">
        <v>162</v>
      </c>
      <c r="K44" s="108">
        <v>141</v>
      </c>
      <c r="L44" s="108">
        <v>122</v>
      </c>
      <c r="M44" s="109">
        <v>105</v>
      </c>
    </row>
    <row r="45" spans="2:13" ht="27.75" customHeight="1" x14ac:dyDescent="0.15">
      <c r="B45" s="1280"/>
      <c r="C45" s="1281"/>
      <c r="D45" s="106"/>
      <c r="E45" s="1286" t="s">
        <v>35</v>
      </c>
      <c r="F45" s="1286"/>
      <c r="G45" s="1286"/>
      <c r="H45" s="1287"/>
      <c r="I45" s="107">
        <v>1906</v>
      </c>
      <c r="J45" s="108">
        <v>1857</v>
      </c>
      <c r="K45" s="108">
        <v>1727</v>
      </c>
      <c r="L45" s="108">
        <v>1648</v>
      </c>
      <c r="M45" s="109">
        <v>1517</v>
      </c>
    </row>
    <row r="46" spans="2:13" ht="27.75" customHeight="1" x14ac:dyDescent="0.15">
      <c r="B46" s="1280"/>
      <c r="C46" s="1281"/>
      <c r="D46" s="110"/>
      <c r="E46" s="1286" t="s">
        <v>36</v>
      </c>
      <c r="F46" s="1286"/>
      <c r="G46" s="1286"/>
      <c r="H46" s="1287"/>
      <c r="I46" s="107" t="s">
        <v>518</v>
      </c>
      <c r="J46" s="108">
        <v>2</v>
      </c>
      <c r="K46" s="108">
        <v>1</v>
      </c>
      <c r="L46" s="108">
        <v>2</v>
      </c>
      <c r="M46" s="109">
        <v>2</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2509</v>
      </c>
      <c r="J50" s="108">
        <v>2094</v>
      </c>
      <c r="K50" s="108">
        <v>2230</v>
      </c>
      <c r="L50" s="108">
        <v>2184</v>
      </c>
      <c r="M50" s="109">
        <v>2302</v>
      </c>
    </row>
    <row r="51" spans="2:13" ht="27.75" customHeight="1" x14ac:dyDescent="0.15">
      <c r="B51" s="1280"/>
      <c r="C51" s="1281"/>
      <c r="D51" s="106"/>
      <c r="E51" s="1286" t="s">
        <v>42</v>
      </c>
      <c r="F51" s="1286"/>
      <c r="G51" s="1286"/>
      <c r="H51" s="1287"/>
      <c r="I51" s="107">
        <v>2282</v>
      </c>
      <c r="J51" s="108">
        <v>2298</v>
      </c>
      <c r="K51" s="108">
        <v>2216</v>
      </c>
      <c r="L51" s="108">
        <v>1959</v>
      </c>
      <c r="M51" s="109">
        <v>1805</v>
      </c>
    </row>
    <row r="52" spans="2:13" ht="27.75" customHeight="1" x14ac:dyDescent="0.15">
      <c r="B52" s="1282"/>
      <c r="C52" s="1283"/>
      <c r="D52" s="106"/>
      <c r="E52" s="1286" t="s">
        <v>43</v>
      </c>
      <c r="F52" s="1286"/>
      <c r="G52" s="1286"/>
      <c r="H52" s="1287"/>
      <c r="I52" s="107">
        <v>19125</v>
      </c>
      <c r="J52" s="108">
        <v>19278</v>
      </c>
      <c r="K52" s="108">
        <v>18753</v>
      </c>
      <c r="L52" s="108">
        <v>18688</v>
      </c>
      <c r="M52" s="109">
        <v>18567</v>
      </c>
    </row>
    <row r="53" spans="2:13" ht="27.75" customHeight="1" thickBot="1" x14ac:dyDescent="0.2">
      <c r="B53" s="1293" t="s">
        <v>44</v>
      </c>
      <c r="C53" s="1294"/>
      <c r="D53" s="113"/>
      <c r="E53" s="1295" t="s">
        <v>45</v>
      </c>
      <c r="F53" s="1295"/>
      <c r="G53" s="1295"/>
      <c r="H53" s="1296"/>
      <c r="I53" s="114">
        <v>9738</v>
      </c>
      <c r="J53" s="115">
        <v>10561</v>
      </c>
      <c r="K53" s="115">
        <v>9944</v>
      </c>
      <c r="L53" s="115">
        <v>9752</v>
      </c>
      <c r="M53" s="116">
        <v>8983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OyWYKptxTYHTy2F0+z7/TMPkr4vHp+38Dw9wZ+wumjcX/HUx2efQnArez2WzSGFiywB4i0FTs5XVi8fBU3QZg==" saltValue="YOJvoZxbnrqbUeW1mii9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505</v>
      </c>
      <c r="G55" s="128">
        <v>505</v>
      </c>
      <c r="H55" s="129">
        <v>505</v>
      </c>
    </row>
    <row r="56" spans="2:8" ht="52.5" customHeight="1" x14ac:dyDescent="0.15">
      <c r="B56" s="130"/>
      <c r="C56" s="1307" t="s">
        <v>49</v>
      </c>
      <c r="D56" s="1307"/>
      <c r="E56" s="1308"/>
      <c r="F56" s="131">
        <v>610</v>
      </c>
      <c r="G56" s="131">
        <v>515</v>
      </c>
      <c r="H56" s="132">
        <v>515</v>
      </c>
    </row>
    <row r="57" spans="2:8" ht="53.25" customHeight="1" x14ac:dyDescent="0.15">
      <c r="B57" s="130"/>
      <c r="C57" s="1309" t="s">
        <v>50</v>
      </c>
      <c r="D57" s="1309"/>
      <c r="E57" s="1310"/>
      <c r="F57" s="133">
        <v>711</v>
      </c>
      <c r="G57" s="133">
        <v>676</v>
      </c>
      <c r="H57" s="134">
        <v>698</v>
      </c>
    </row>
    <row r="58" spans="2:8" ht="45.75" customHeight="1" x14ac:dyDescent="0.15">
      <c r="B58" s="135"/>
      <c r="C58" s="1297" t="s">
        <v>595</v>
      </c>
      <c r="D58" s="1298"/>
      <c r="E58" s="1299"/>
      <c r="F58" s="136">
        <v>525</v>
      </c>
      <c r="G58" s="136">
        <v>525</v>
      </c>
      <c r="H58" s="137">
        <v>533</v>
      </c>
    </row>
    <row r="59" spans="2:8" ht="45.75" customHeight="1" x14ac:dyDescent="0.15">
      <c r="B59" s="135"/>
      <c r="C59" s="1297" t="s">
        <v>596</v>
      </c>
      <c r="D59" s="1298"/>
      <c r="E59" s="1299"/>
      <c r="F59" s="136">
        <v>61</v>
      </c>
      <c r="G59" s="136">
        <v>59</v>
      </c>
      <c r="H59" s="137">
        <v>58</v>
      </c>
    </row>
    <row r="60" spans="2:8" ht="45.75" customHeight="1" x14ac:dyDescent="0.15">
      <c r="B60" s="135"/>
      <c r="C60" s="1297" t="s">
        <v>597</v>
      </c>
      <c r="D60" s="1298"/>
      <c r="E60" s="1299"/>
      <c r="F60" s="136">
        <v>45</v>
      </c>
      <c r="G60" s="136">
        <v>45</v>
      </c>
      <c r="H60" s="137">
        <v>50</v>
      </c>
    </row>
    <row r="61" spans="2:8" ht="45.75" customHeight="1" x14ac:dyDescent="0.15">
      <c r="B61" s="135"/>
      <c r="C61" s="1297" t="s">
        <v>598</v>
      </c>
      <c r="D61" s="1298"/>
      <c r="E61" s="1299"/>
      <c r="F61" s="136" t="s">
        <v>600</v>
      </c>
      <c r="G61" s="136">
        <v>10</v>
      </c>
      <c r="H61" s="137">
        <v>22</v>
      </c>
    </row>
    <row r="62" spans="2:8" ht="45.75" customHeight="1" thickBot="1" x14ac:dyDescent="0.2">
      <c r="B62" s="138"/>
      <c r="C62" s="1300" t="s">
        <v>599</v>
      </c>
      <c r="D62" s="1301"/>
      <c r="E62" s="1302"/>
      <c r="F62" s="139">
        <v>15</v>
      </c>
      <c r="G62" s="139">
        <v>15</v>
      </c>
      <c r="H62" s="140">
        <v>16</v>
      </c>
    </row>
    <row r="63" spans="2:8" ht="52.5" customHeight="1" thickBot="1" x14ac:dyDescent="0.2">
      <c r="B63" s="141"/>
      <c r="C63" s="1303" t="s">
        <v>51</v>
      </c>
      <c r="D63" s="1303"/>
      <c r="E63" s="1304"/>
      <c r="F63" s="142">
        <v>1826</v>
      </c>
      <c r="G63" s="142">
        <v>1696</v>
      </c>
      <c r="H63" s="143">
        <v>1718</v>
      </c>
    </row>
    <row r="64" spans="2:8" ht="15" customHeight="1" x14ac:dyDescent="0.15"/>
  </sheetData>
  <sheetProtection algorithmName="SHA-512" hashValue="B+DqM/UrTLutXxwD0gfqGyndqOsMwYbgKBXiwuSmk/LNjjEAgvrWVO9av/YCjqxSRHuQJTyopQni3f/wJ43KNA==" saltValue="2AicB9AERvTos8tfE9Ei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130.5</v>
      </c>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11">
        <v>122.3</v>
      </c>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65.400000000000006</v>
      </c>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11">
        <v>57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130.5</v>
      </c>
      <c r="BQ73" s="1311"/>
      <c r="BR73" s="1311"/>
      <c r="BS73" s="1311"/>
      <c r="BT73" s="1311"/>
      <c r="BU73" s="1311"/>
      <c r="BV73" s="1311"/>
      <c r="BW73" s="1311"/>
      <c r="BX73" s="1311">
        <v>142.4</v>
      </c>
      <c r="BY73" s="1311"/>
      <c r="BZ73" s="1311"/>
      <c r="CA73" s="1311"/>
      <c r="CB73" s="1311"/>
      <c r="CC73" s="1311"/>
      <c r="CD73" s="1311"/>
      <c r="CE73" s="1311"/>
      <c r="CF73" s="1311">
        <v>135.6</v>
      </c>
      <c r="CG73" s="1311"/>
      <c r="CH73" s="1311"/>
      <c r="CI73" s="1311"/>
      <c r="CJ73" s="1311"/>
      <c r="CK73" s="1311"/>
      <c r="CL73" s="1311"/>
      <c r="CM73" s="1311"/>
      <c r="CN73" s="1311">
        <v>133.80000000000001</v>
      </c>
      <c r="CO73" s="1311"/>
      <c r="CP73" s="1311"/>
      <c r="CQ73" s="1311"/>
      <c r="CR73" s="1311"/>
      <c r="CS73" s="1311"/>
      <c r="CT73" s="1311"/>
      <c r="CU73" s="1311"/>
      <c r="CV73" s="1311">
        <v>122.3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14.5</v>
      </c>
      <c r="BQ75" s="1311"/>
      <c r="BR75" s="1311"/>
      <c r="BS75" s="1311"/>
      <c r="BT75" s="1311"/>
      <c r="BU75" s="1311"/>
      <c r="BV75" s="1311"/>
      <c r="BW75" s="1311"/>
      <c r="BX75" s="1311">
        <v>14.6</v>
      </c>
      <c r="BY75" s="1311"/>
      <c r="BZ75" s="1311"/>
      <c r="CA75" s="1311"/>
      <c r="CB75" s="1311"/>
      <c r="CC75" s="1311"/>
      <c r="CD75" s="1311"/>
      <c r="CE75" s="1311"/>
      <c r="CF75" s="1311">
        <v>14.9</v>
      </c>
      <c r="CG75" s="1311"/>
      <c r="CH75" s="1311"/>
      <c r="CI75" s="1311"/>
      <c r="CJ75" s="1311"/>
      <c r="CK75" s="1311"/>
      <c r="CL75" s="1311"/>
      <c r="CM75" s="1311"/>
      <c r="CN75" s="1311">
        <v>15.1</v>
      </c>
      <c r="CO75" s="1311"/>
      <c r="CP75" s="1311"/>
      <c r="CQ75" s="1311"/>
      <c r="CR75" s="1311"/>
      <c r="CS75" s="1311"/>
      <c r="CT75" s="1311"/>
      <c r="CU75" s="1311"/>
      <c r="CV75" s="1311">
        <v>14.6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BkPgEV/8G+HyzktbSOAHhxeYCHSzJiwG+dr03Q10OU5tOaXRAtCVXPcYXy1gsOidjWMoVmNdcwKmKJ4Ihz9Rg==" saltValue="tB8apNh3XBjKjj20YCFl5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yJDQoH6rMfryIiJX32rJumCrNBOe52KZiDJb1Fwk4lhMkKMSTNymYNgJyemWFycrKFnWdT79S+IzuoLEEWSo5A==" saltValue="KBAzY3MZgUqCteTbMfME1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85" zoomScaleNormal="85" zoomScaleSheetLayoutView="55" workbookViewId="0">
      <selection activeCell="A114" sqref="A1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iKREPoTYstrVg67SMeXbntD1k14Ni6OgpRTkmYq/TRlfq13iEPNrFO3UcnLYqONJLS0Amq82QqrJhYVQ5SnE8g==" saltValue="Pq/kkYslN752AumrBeTk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88448</v>
      </c>
      <c r="E3" s="162"/>
      <c r="F3" s="163">
        <v>83280</v>
      </c>
      <c r="G3" s="164"/>
      <c r="H3" s="165"/>
    </row>
    <row r="4" spans="1:8" x14ac:dyDescent="0.15">
      <c r="A4" s="166"/>
      <c r="B4" s="167"/>
      <c r="C4" s="168"/>
      <c r="D4" s="169">
        <v>21619</v>
      </c>
      <c r="E4" s="170"/>
      <c r="F4" s="171">
        <v>43123</v>
      </c>
      <c r="G4" s="172"/>
      <c r="H4" s="173"/>
    </row>
    <row r="5" spans="1:8" x14ac:dyDescent="0.15">
      <c r="A5" s="154" t="s">
        <v>551</v>
      </c>
      <c r="B5" s="159"/>
      <c r="C5" s="160"/>
      <c r="D5" s="161">
        <v>161347</v>
      </c>
      <c r="E5" s="162"/>
      <c r="F5" s="163">
        <v>88968</v>
      </c>
      <c r="G5" s="164"/>
      <c r="H5" s="165"/>
    </row>
    <row r="6" spans="1:8" x14ac:dyDescent="0.15">
      <c r="A6" s="166"/>
      <c r="B6" s="167"/>
      <c r="C6" s="168"/>
      <c r="D6" s="169">
        <v>16272</v>
      </c>
      <c r="E6" s="170"/>
      <c r="F6" s="171">
        <v>45482</v>
      </c>
      <c r="G6" s="172"/>
      <c r="H6" s="173"/>
    </row>
    <row r="7" spans="1:8" x14ac:dyDescent="0.15">
      <c r="A7" s="154" t="s">
        <v>552</v>
      </c>
      <c r="B7" s="159"/>
      <c r="C7" s="160"/>
      <c r="D7" s="161">
        <v>103577</v>
      </c>
      <c r="E7" s="162"/>
      <c r="F7" s="163">
        <v>85173</v>
      </c>
      <c r="G7" s="164"/>
      <c r="H7" s="165"/>
    </row>
    <row r="8" spans="1:8" x14ac:dyDescent="0.15">
      <c r="A8" s="166"/>
      <c r="B8" s="167"/>
      <c r="C8" s="168"/>
      <c r="D8" s="169">
        <v>30882</v>
      </c>
      <c r="E8" s="170"/>
      <c r="F8" s="171">
        <v>43913</v>
      </c>
      <c r="G8" s="172"/>
      <c r="H8" s="173"/>
    </row>
    <row r="9" spans="1:8" x14ac:dyDescent="0.15">
      <c r="A9" s="154" t="s">
        <v>553</v>
      </c>
      <c r="B9" s="159"/>
      <c r="C9" s="160"/>
      <c r="D9" s="161">
        <v>118432</v>
      </c>
      <c r="E9" s="162"/>
      <c r="F9" s="163">
        <v>94081</v>
      </c>
      <c r="G9" s="164"/>
      <c r="H9" s="165"/>
    </row>
    <row r="10" spans="1:8" x14ac:dyDescent="0.15">
      <c r="A10" s="166"/>
      <c r="B10" s="167"/>
      <c r="C10" s="168"/>
      <c r="D10" s="169">
        <v>64841</v>
      </c>
      <c r="E10" s="170"/>
      <c r="F10" s="171">
        <v>48949</v>
      </c>
      <c r="G10" s="172"/>
      <c r="H10" s="173"/>
    </row>
    <row r="11" spans="1:8" x14ac:dyDescent="0.15">
      <c r="A11" s="154" t="s">
        <v>554</v>
      </c>
      <c r="B11" s="159"/>
      <c r="C11" s="160"/>
      <c r="D11" s="161">
        <v>84223</v>
      </c>
      <c r="E11" s="162"/>
      <c r="F11" s="163">
        <v>92632</v>
      </c>
      <c r="G11" s="164"/>
      <c r="H11" s="165"/>
    </row>
    <row r="12" spans="1:8" x14ac:dyDescent="0.15">
      <c r="A12" s="166"/>
      <c r="B12" s="167"/>
      <c r="C12" s="174"/>
      <c r="D12" s="169">
        <v>40273</v>
      </c>
      <c r="E12" s="170"/>
      <c r="F12" s="171">
        <v>47978</v>
      </c>
      <c r="G12" s="172"/>
      <c r="H12" s="173"/>
    </row>
    <row r="13" spans="1:8" x14ac:dyDescent="0.15">
      <c r="A13" s="154"/>
      <c r="B13" s="159"/>
      <c r="C13" s="175"/>
      <c r="D13" s="176">
        <v>111205</v>
      </c>
      <c r="E13" s="177"/>
      <c r="F13" s="178">
        <v>88827</v>
      </c>
      <c r="G13" s="179"/>
      <c r="H13" s="165"/>
    </row>
    <row r="14" spans="1:8" x14ac:dyDescent="0.15">
      <c r="A14" s="166"/>
      <c r="B14" s="167"/>
      <c r="C14" s="168"/>
      <c r="D14" s="169">
        <v>34777</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2.65</v>
      </c>
      <c r="C19" s="180">
        <f>ROUND(VALUE(SUBSTITUTE(実質収支比率等に係る経年分析!G$48,"▲","-")),2)</f>
        <v>2.54</v>
      </c>
      <c r="D19" s="180">
        <f>ROUND(VALUE(SUBSTITUTE(実質収支比率等に係る経年分析!H$48,"▲","-")),2)</f>
        <v>0.72</v>
      </c>
      <c r="E19" s="180">
        <f>ROUND(VALUE(SUBSTITUTE(実質収支比率等に係る経年分析!I$48,"▲","-")),2)</f>
        <v>0.63</v>
      </c>
      <c r="F19" s="180">
        <f>ROUND(VALUE(SUBSTITUTE(実質収支比率等に係る経年分析!J$48,"▲","-")),2)</f>
        <v>2.87</v>
      </c>
    </row>
    <row r="20" spans="1:11" x14ac:dyDescent="0.15">
      <c r="A20" s="180" t="s">
        <v>55</v>
      </c>
      <c r="B20" s="180">
        <f>ROUND(VALUE(SUBSTITUTE(実質収支比率等に係る経年分析!F$47,"▲","-")),2)</f>
        <v>5.34</v>
      </c>
      <c r="C20" s="180">
        <f>ROUND(VALUE(SUBSTITUTE(実質収支比率等に係る経年分析!G$47,"▲","-")),2)</f>
        <v>5.39</v>
      </c>
      <c r="D20" s="180">
        <f>ROUND(VALUE(SUBSTITUTE(実質収支比率等に係る経年分析!H$47,"▲","-")),2)</f>
        <v>5.44</v>
      </c>
      <c r="E20" s="180">
        <f>ROUND(VALUE(SUBSTITUTE(実質収支比率等に係る経年分析!I$47,"▲","-")),2)</f>
        <v>5.45</v>
      </c>
      <c r="F20" s="180">
        <f>ROUND(VALUE(SUBSTITUTE(実質収支比率等に係る経年分析!J$47,"▲","-")),2)</f>
        <v>5.61</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2.2200000000000002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病院事業会計</v>
      </c>
      <c r="B34" s="181">
        <f>IF(ROUND(VALUE(SUBSTITUTE(連結実質赤字比率に係る赤字・黒字の構成分析!F$36,"▲", "-")), 2) &lt; 0, ABS(ROUND(VALUE(SUBSTITUTE(連結実質赤字比率に係る赤字・黒字の構成分析!F$36,"▲", "-")), 2)), NA())</f>
        <v>6.38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5.73</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2.69</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2.4900000000000002</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4.1399999999999997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2249</v>
      </c>
      <c r="E42" s="182"/>
      <c r="F42" s="182"/>
      <c r="G42" s="182">
        <f>'実質公債費比率（分子）の構造'!L$52</f>
        <v>2168</v>
      </c>
      <c r="H42" s="182"/>
      <c r="I42" s="182"/>
      <c r="J42" s="182">
        <f>'実質公債費比率（分子）の構造'!M$52</f>
        <v>2159</v>
      </c>
      <c r="K42" s="182"/>
      <c r="L42" s="182"/>
      <c r="M42" s="182">
        <f>'実質公債費比率（分子）の構造'!N$52</f>
        <v>2176</v>
      </c>
      <c r="N42" s="182"/>
      <c r="O42" s="182"/>
      <c r="P42" s="182">
        <f>'実質公債費比率（分子）の構造'!O$52</f>
        <v>1865</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71</v>
      </c>
      <c r="C44" s="182"/>
      <c r="D44" s="182"/>
      <c r="E44" s="182">
        <f>'実質公債費比率（分子）の構造'!L$50</f>
        <v>56</v>
      </c>
      <c r="F44" s="182"/>
      <c r="G44" s="182"/>
      <c r="H44" s="182">
        <f>'実質公債費比率（分子）の構造'!M$50</f>
        <v>40</v>
      </c>
      <c r="I44" s="182"/>
      <c r="J44" s="182"/>
      <c r="K44" s="182">
        <f>'実質公債費比率（分子）の構造'!N$50</f>
        <v>37</v>
      </c>
      <c r="L44" s="182"/>
      <c r="M44" s="182"/>
      <c r="N44" s="182">
        <f>'実質公債費比率（分子）の構造'!O$50</f>
        <v>31</v>
      </c>
      <c r="O44" s="182"/>
      <c r="P44" s="182"/>
    </row>
    <row r="45" spans="1:16" x14ac:dyDescent="0.15">
      <c r="A45" s="182" t="s">
        <v>66</v>
      </c>
      <c r="B45" s="182">
        <f>'実質公債費比率（分子）の構造'!K$49</f>
        <v>110</v>
      </c>
      <c r="C45" s="182"/>
      <c r="D45" s="182"/>
      <c r="E45" s="182">
        <f>'実質公債費比率（分子）の構造'!L$49</f>
        <v>98</v>
      </c>
      <c r="F45" s="182"/>
      <c r="G45" s="182"/>
      <c r="H45" s="182">
        <f>'実質公債費比率（分子）の構造'!M$49</f>
        <v>25</v>
      </c>
      <c r="I45" s="182"/>
      <c r="J45" s="182"/>
      <c r="K45" s="182">
        <f>'実質公債費比率（分子）の構造'!N$49</f>
        <v>18</v>
      </c>
      <c r="L45" s="182"/>
      <c r="M45" s="182"/>
      <c r="N45" s="182">
        <f>'実質公債費比率（分子）の構造'!O$49</f>
        <v>22</v>
      </c>
      <c r="O45" s="182"/>
      <c r="P45" s="182"/>
    </row>
    <row r="46" spans="1:16" x14ac:dyDescent="0.15">
      <c r="A46" s="182" t="s">
        <v>67</v>
      </c>
      <c r="B46" s="182">
        <f>'実質公債費比率（分子）の構造'!K$48</f>
        <v>674</v>
      </c>
      <c r="C46" s="182"/>
      <c r="D46" s="182"/>
      <c r="E46" s="182">
        <f>'実質公債費比率（分子）の構造'!L$48</f>
        <v>730</v>
      </c>
      <c r="F46" s="182"/>
      <c r="G46" s="182"/>
      <c r="H46" s="182">
        <f>'実質公債費比率（分子）の構造'!M$48</f>
        <v>674</v>
      </c>
      <c r="I46" s="182"/>
      <c r="J46" s="182"/>
      <c r="K46" s="182">
        <f>'実質公債費比率（分子）の構造'!N$48</f>
        <v>680</v>
      </c>
      <c r="L46" s="182"/>
      <c r="M46" s="182"/>
      <c r="N46" s="182">
        <f>'実質公債費比率（分子）の構造'!O$48</f>
        <v>699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2484</v>
      </c>
      <c r="C49" s="182"/>
      <c r="D49" s="182"/>
      <c r="E49" s="182">
        <f>'実質公債費比率（分子）の構造'!L$45</f>
        <v>2425</v>
      </c>
      <c r="F49" s="182"/>
      <c r="G49" s="182"/>
      <c r="H49" s="182">
        <f>'実質公債費比率（分子）の構造'!M$45</f>
        <v>2540</v>
      </c>
      <c r="I49" s="182"/>
      <c r="J49" s="182"/>
      <c r="K49" s="182">
        <f>'実質公債費比率（分子）の構造'!N$45</f>
        <v>2538</v>
      </c>
      <c r="L49" s="182"/>
      <c r="M49" s="182"/>
      <c r="N49" s="182">
        <f>'実質公債費比率（分子）の構造'!O$45</f>
        <v>2100</v>
      </c>
      <c r="O49" s="182"/>
      <c r="P49" s="182"/>
    </row>
    <row r="50" spans="1:16" x14ac:dyDescent="0.15">
      <c r="A50" s="182" t="s">
        <v>71</v>
      </c>
      <c r="B50" s="182" t="e">
        <f>NA()</f>
        <v>#N/A</v>
      </c>
      <c r="C50" s="182">
        <f>IF(ISNUMBER('実質公債費比率（分子）の構造'!K$53),'実質公債費比率（分子）の構造'!K$53,NA())</f>
        <v>1090</v>
      </c>
      <c r="D50" s="182" t="e">
        <f>NA()</f>
        <v>#N/A</v>
      </c>
      <c r="E50" s="182" t="e">
        <f>NA()</f>
        <v>#N/A</v>
      </c>
      <c r="F50" s="182">
        <f>IF(ISNUMBER('実質公債費比率（分子）の構造'!L$53),'実質公債費比率（分子）の構造'!L$53,NA())</f>
        <v>1142</v>
      </c>
      <c r="G50" s="182" t="e">
        <f>NA()</f>
        <v>#N/A</v>
      </c>
      <c r="H50" s="182" t="e">
        <f>NA()</f>
        <v>#N/A</v>
      </c>
      <c r="I50" s="182">
        <f>IF(ISNUMBER('実質公債費比率（分子）の構造'!M$53),'実質公債費比率（分子）の構造'!M$53,NA())</f>
        <v>1121</v>
      </c>
      <c r="J50" s="182" t="e">
        <f>NA()</f>
        <v>#N/A</v>
      </c>
      <c r="K50" s="182" t="e">
        <f>NA()</f>
        <v>#N/A</v>
      </c>
      <c r="L50" s="182">
        <f>IF(ISNUMBER('実質公債費比率（分子）の構造'!N$53),'実質公債費比率（分子）の構造'!N$53,NA())</f>
        <v>1098</v>
      </c>
      <c r="M50" s="182" t="e">
        <f>NA()</f>
        <v>#N/A</v>
      </c>
      <c r="N50" s="182" t="e">
        <f>NA()</f>
        <v>#N/A</v>
      </c>
      <c r="O50" s="182">
        <f>IF(ISNUMBER('実質公債費比率（分子）の構造'!O$53),'実質公債費比率（分子）の構造'!O$53,NA())</f>
        <v>987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19125</v>
      </c>
      <c r="E56" s="181"/>
      <c r="F56" s="181"/>
      <c r="G56" s="181">
        <f>'将来負担比率（分子）の構造'!J$52</f>
        <v>19278</v>
      </c>
      <c r="H56" s="181"/>
      <c r="I56" s="181"/>
      <c r="J56" s="181">
        <f>'将来負担比率（分子）の構造'!K$52</f>
        <v>18753</v>
      </c>
      <c r="K56" s="181"/>
      <c r="L56" s="181"/>
      <c r="M56" s="181">
        <f>'将来負担比率（分子）の構造'!L$52</f>
        <v>18688</v>
      </c>
      <c r="N56" s="181"/>
      <c r="O56" s="181"/>
      <c r="P56" s="181">
        <f>'将来負担比率（分子）の構造'!M$52</f>
        <v>18567</v>
      </c>
    </row>
    <row r="57" spans="1:16" x14ac:dyDescent="0.15">
      <c r="A57" s="181" t="s">
        <v>42</v>
      </c>
      <c r="B57" s="181"/>
      <c r="C57" s="181"/>
      <c r="D57" s="181">
        <f>'将来負担比率（分子）の構造'!I$51</f>
        <v>2282</v>
      </c>
      <c r="E57" s="181"/>
      <c r="F57" s="181"/>
      <c r="G57" s="181">
        <f>'将来負担比率（分子）の構造'!J$51</f>
        <v>2298</v>
      </c>
      <c r="H57" s="181"/>
      <c r="I57" s="181"/>
      <c r="J57" s="181">
        <f>'将来負担比率（分子）の構造'!K$51</f>
        <v>2216</v>
      </c>
      <c r="K57" s="181"/>
      <c r="L57" s="181"/>
      <c r="M57" s="181">
        <f>'将来負担比率（分子）の構造'!L$51</f>
        <v>1959</v>
      </c>
      <c r="N57" s="181"/>
      <c r="O57" s="181"/>
      <c r="P57" s="181">
        <f>'将来負担比率（分子）の構造'!M$51</f>
        <v>1805</v>
      </c>
    </row>
    <row r="58" spans="1:16" x14ac:dyDescent="0.15">
      <c r="A58" s="181" t="s">
        <v>41</v>
      </c>
      <c r="B58" s="181"/>
      <c r="C58" s="181"/>
      <c r="D58" s="181">
        <f>'将来負担比率（分子）の構造'!I$50</f>
        <v>2509</v>
      </c>
      <c r="E58" s="181"/>
      <c r="F58" s="181"/>
      <c r="G58" s="181">
        <f>'将来負担比率（分子）の構造'!J$50</f>
        <v>2094</v>
      </c>
      <c r="H58" s="181"/>
      <c r="I58" s="181"/>
      <c r="J58" s="181">
        <f>'将来負担比率（分子）の構造'!K$50</f>
        <v>2230</v>
      </c>
      <c r="K58" s="181"/>
      <c r="L58" s="181"/>
      <c r="M58" s="181">
        <f>'将来負担比率（分子）の構造'!L$50</f>
        <v>2184</v>
      </c>
      <c r="N58" s="181"/>
      <c r="O58" s="181"/>
      <c r="P58" s="181">
        <f>'将来負担比率（分子）の構造'!M$50</f>
        <v>2302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v>
      </c>
      <c r="F61" s="181"/>
      <c r="G61" s="181"/>
      <c r="H61" s="181">
        <f>'将来負担比率（分子）の構造'!K$46</f>
        <v>1</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1906</v>
      </c>
      <c r="C62" s="181"/>
      <c r="D62" s="181"/>
      <c r="E62" s="181">
        <f>'将来負担比率（分子）の構造'!J$45</f>
        <v>1857</v>
      </c>
      <c r="F62" s="181"/>
      <c r="G62" s="181"/>
      <c r="H62" s="181">
        <f>'将来負担比率（分子）の構造'!K$45</f>
        <v>1727</v>
      </c>
      <c r="I62" s="181"/>
      <c r="J62" s="181"/>
      <c r="K62" s="181">
        <f>'将来負担比率（分子）の構造'!L$45</f>
        <v>1648</v>
      </c>
      <c r="L62" s="181"/>
      <c r="M62" s="181"/>
      <c r="N62" s="181">
        <f>'将来負担比率（分子）の構造'!M$45</f>
        <v>1517</v>
      </c>
      <c r="O62" s="181"/>
      <c r="P62" s="181"/>
    </row>
    <row r="63" spans="1:16" x14ac:dyDescent="0.15">
      <c r="A63" s="181" t="s">
        <v>34</v>
      </c>
      <c r="B63" s="181">
        <f>'将来負担比率（分子）の構造'!I$44</f>
        <v>260</v>
      </c>
      <c r="C63" s="181"/>
      <c r="D63" s="181"/>
      <c r="E63" s="181">
        <f>'将来負担比率（分子）の構造'!J$44</f>
        <v>162</v>
      </c>
      <c r="F63" s="181"/>
      <c r="G63" s="181"/>
      <c r="H63" s="181">
        <f>'将来負担比率（分子）の構造'!K$44</f>
        <v>141</v>
      </c>
      <c r="I63" s="181"/>
      <c r="J63" s="181"/>
      <c r="K63" s="181">
        <f>'将来負担比率（分子）の構造'!L$44</f>
        <v>122</v>
      </c>
      <c r="L63" s="181"/>
      <c r="M63" s="181"/>
      <c r="N63" s="181">
        <f>'将来負担比率（分子）の構造'!M$44</f>
        <v>105</v>
      </c>
      <c r="O63" s="181"/>
      <c r="P63" s="181"/>
    </row>
    <row r="64" spans="1:16" x14ac:dyDescent="0.15">
      <c r="A64" s="181" t="s">
        <v>33</v>
      </c>
      <c r="B64" s="181">
        <f>'将来負担比率（分子）の構造'!I$43</f>
        <v>8900</v>
      </c>
      <c r="C64" s="181"/>
      <c r="D64" s="181"/>
      <c r="E64" s="181">
        <f>'将来負担比率（分子）の構造'!J$43</f>
        <v>9068</v>
      </c>
      <c r="F64" s="181"/>
      <c r="G64" s="181"/>
      <c r="H64" s="181">
        <f>'将来負担比率（分子）の構造'!K$43</f>
        <v>8645</v>
      </c>
      <c r="I64" s="181"/>
      <c r="J64" s="181"/>
      <c r="K64" s="181">
        <f>'将来負担比率（分子）の構造'!L$43</f>
        <v>8353</v>
      </c>
      <c r="L64" s="181"/>
      <c r="M64" s="181"/>
      <c r="N64" s="181">
        <f>'将来負担比率（分子）の構造'!M$43</f>
        <v>7844</v>
      </c>
      <c r="O64" s="181"/>
      <c r="P64" s="181"/>
    </row>
    <row r="65" spans="1:16" x14ac:dyDescent="0.15">
      <c r="A65" s="181" t="s">
        <v>32</v>
      </c>
      <c r="B65" s="181">
        <f>'将来負担比率（分子）の構造'!I$42</f>
        <v>80</v>
      </c>
      <c r="C65" s="181"/>
      <c r="D65" s="181"/>
      <c r="E65" s="181">
        <f>'将来負担比率（分子）の構造'!J$42</f>
        <v>67</v>
      </c>
      <c r="F65" s="181"/>
      <c r="G65" s="181"/>
      <c r="H65" s="181">
        <f>'将来負担比率（分子）の構造'!K$42</f>
        <v>54</v>
      </c>
      <c r="I65" s="181"/>
      <c r="J65" s="181"/>
      <c r="K65" s="181">
        <f>'将来負担比率（分子）の構造'!L$42</f>
        <v>40</v>
      </c>
      <c r="L65" s="181"/>
      <c r="M65" s="181"/>
      <c r="N65" s="181">
        <f>'将来負担比率（分子）の構造'!M$42</f>
        <v>27</v>
      </c>
      <c r="O65" s="181"/>
      <c r="P65" s="181"/>
    </row>
    <row r="66" spans="1:16" x14ac:dyDescent="0.15">
      <c r="A66" s="181" t="s">
        <v>31</v>
      </c>
      <c r="B66" s="181">
        <f>'将来負担比率（分子）の構造'!I$41</f>
        <v>22510</v>
      </c>
      <c r="C66" s="181"/>
      <c r="D66" s="181"/>
      <c r="E66" s="181">
        <f>'将来負担比率（分子）の構造'!J$41</f>
        <v>23074</v>
      </c>
      <c r="F66" s="181"/>
      <c r="G66" s="181"/>
      <c r="H66" s="181">
        <f>'将来負担比率（分子）の構造'!K$41</f>
        <v>22576</v>
      </c>
      <c r="I66" s="181"/>
      <c r="J66" s="181"/>
      <c r="K66" s="181">
        <f>'将来負担比率（分子）の構造'!L$41</f>
        <v>22418</v>
      </c>
      <c r="L66" s="181"/>
      <c r="M66" s="181"/>
      <c r="N66" s="181">
        <f>'将来負担比率（分子）の構造'!M$41</f>
        <v>22163</v>
      </c>
      <c r="O66" s="181"/>
      <c r="P66" s="181"/>
    </row>
    <row r="67" spans="1:16" x14ac:dyDescent="0.15">
      <c r="A67" s="181" t="s">
        <v>75</v>
      </c>
      <c r="B67" s="181" t="e">
        <f>NA()</f>
        <v>#N/A</v>
      </c>
      <c r="C67" s="181">
        <f>IF(ISNUMBER('将来負担比率（分子）の構造'!I$53), IF('将来負担比率（分子）の構造'!I$53 &lt; 0, 0, '将来負担比率（分子）の構造'!I$53), NA())</f>
        <v>9738</v>
      </c>
      <c r="D67" s="181" t="e">
        <f>NA()</f>
        <v>#N/A</v>
      </c>
      <c r="E67" s="181" t="e">
        <f>NA()</f>
        <v>#N/A</v>
      </c>
      <c r="F67" s="181">
        <f>IF(ISNUMBER('将来負担比率（分子）の構造'!J$53), IF('将来負担比率（分子）の構造'!J$53 &lt; 0, 0, '将来負担比率（分子）の構造'!J$53), NA())</f>
        <v>10561</v>
      </c>
      <c r="G67" s="181" t="e">
        <f>NA()</f>
        <v>#N/A</v>
      </c>
      <c r="H67" s="181" t="e">
        <f>NA()</f>
        <v>#N/A</v>
      </c>
      <c r="I67" s="181">
        <f>IF(ISNUMBER('将来負担比率（分子）の構造'!K$53), IF('将来負担比率（分子）の構造'!K$53 &lt; 0, 0, '将来負担比率（分子）の構造'!K$53), NA())</f>
        <v>9944</v>
      </c>
      <c r="J67" s="181" t="e">
        <f>NA()</f>
        <v>#N/A</v>
      </c>
      <c r="K67" s="181" t="e">
        <f>NA()</f>
        <v>#N/A</v>
      </c>
      <c r="L67" s="181">
        <f>IF(ISNUMBER('将来負担比率（分子）の構造'!L$53), IF('将来負担比率（分子）の構造'!L$53 &lt; 0, 0, '将来負担比率（分子）の構造'!L$53), NA())</f>
        <v>9752</v>
      </c>
      <c r="M67" s="181" t="e">
        <f>NA()</f>
        <v>#N/A</v>
      </c>
      <c r="N67" s="181" t="e">
        <f>NA()</f>
        <v>#N/A</v>
      </c>
      <c r="O67" s="181">
        <f>IF(ISNUMBER('将来負担比率（分子）の構造'!M$53), IF('将来負担比率（分子）の構造'!M$53 &lt; 0, 0, '将来負担比率（分子）の構造'!M$53), NA())</f>
        <v>8983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505</v>
      </c>
      <c r="C72" s="185">
        <f>基金残高に係る経年分析!G55</f>
        <v>505</v>
      </c>
      <c r="D72" s="185">
        <f>基金残高に係る経年分析!H55</f>
        <v>505</v>
      </c>
    </row>
    <row r="73" spans="1:16" x14ac:dyDescent="0.15">
      <c r="A73" s="184" t="s">
        <v>78</v>
      </c>
      <c r="B73" s="185">
        <f>基金残高に係る経年分析!F56</f>
        <v>610</v>
      </c>
      <c r="C73" s="185">
        <f>基金残高に係る経年分析!G56</f>
        <v>515</v>
      </c>
      <c r="D73" s="185">
        <f>基金残高に係る経年分析!H56</f>
        <v>515</v>
      </c>
    </row>
    <row r="74" spans="1:16" x14ac:dyDescent="0.15">
      <c r="A74" s="184" t="s">
        <v>79</v>
      </c>
      <c r="B74" s="185">
        <f>基金残高に係る経年分析!F57</f>
        <v>711</v>
      </c>
      <c r="C74" s="185">
        <f>基金残高に係る経年分析!G57</f>
        <v>676</v>
      </c>
      <c r="D74" s="185">
        <f>基金残高に係る経年分析!H57</f>
        <v>698</v>
      </c>
    </row>
  </sheetData>
  <sheetProtection algorithmName="SHA-512" hashValue="bq+mx4U6fJA1m+8W3fRaM06oSoetROOUs8mABS5KCR7yBzHKxrB6FP+g3mi/l/aOLaWGrIee1YU62c9W7xadbg==" saltValue="YEmZIxAsrTCxkq9vb1Bg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2161736</v>
      </c>
      <c r="S5" s="675"/>
      <c r="T5" s="675"/>
      <c r="U5" s="675"/>
      <c r="V5" s="675"/>
      <c r="W5" s="675"/>
      <c r="X5" s="675"/>
      <c r="Y5" s="676"/>
      <c r="Z5" s="677">
        <v>11.4</v>
      </c>
      <c r="AA5" s="677"/>
      <c r="AB5" s="677"/>
      <c r="AC5" s="677"/>
      <c r="AD5" s="678">
        <v>2072291</v>
      </c>
      <c r="AE5" s="678"/>
      <c r="AF5" s="678"/>
      <c r="AG5" s="678"/>
      <c r="AH5" s="678"/>
      <c r="AI5" s="678"/>
      <c r="AJ5" s="678"/>
      <c r="AK5" s="678"/>
      <c r="AL5" s="679">
        <v>23.6</v>
      </c>
      <c r="AM5" s="680"/>
      <c r="AN5" s="680"/>
      <c r="AO5" s="681"/>
      <c r="AP5" s="671" t="s">
        <v>225</v>
      </c>
      <c r="AQ5" s="672"/>
      <c r="AR5" s="672"/>
      <c r="AS5" s="672"/>
      <c r="AT5" s="672"/>
      <c r="AU5" s="672"/>
      <c r="AV5" s="672"/>
      <c r="AW5" s="672"/>
      <c r="AX5" s="672"/>
      <c r="AY5" s="672"/>
      <c r="AZ5" s="672"/>
      <c r="BA5" s="672"/>
      <c r="BB5" s="672"/>
      <c r="BC5" s="672"/>
      <c r="BD5" s="672"/>
      <c r="BE5" s="672"/>
      <c r="BF5" s="673"/>
      <c r="BG5" s="685">
        <v>2069419</v>
      </c>
      <c r="BH5" s="686"/>
      <c r="BI5" s="686"/>
      <c r="BJ5" s="686"/>
      <c r="BK5" s="686"/>
      <c r="BL5" s="686"/>
      <c r="BM5" s="686"/>
      <c r="BN5" s="687"/>
      <c r="BO5" s="688">
        <v>95.7</v>
      </c>
      <c r="BP5" s="688"/>
      <c r="BQ5" s="688"/>
      <c r="BR5" s="688"/>
      <c r="BS5" s="689">
        <v>26057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228474</v>
      </c>
      <c r="S6" s="686"/>
      <c r="T6" s="686"/>
      <c r="U6" s="686"/>
      <c r="V6" s="686"/>
      <c r="W6" s="686"/>
      <c r="X6" s="686"/>
      <c r="Y6" s="687"/>
      <c r="Z6" s="688">
        <v>1.2</v>
      </c>
      <c r="AA6" s="688"/>
      <c r="AB6" s="688"/>
      <c r="AC6" s="688"/>
      <c r="AD6" s="689">
        <v>228474</v>
      </c>
      <c r="AE6" s="689"/>
      <c r="AF6" s="689"/>
      <c r="AG6" s="689"/>
      <c r="AH6" s="689"/>
      <c r="AI6" s="689"/>
      <c r="AJ6" s="689"/>
      <c r="AK6" s="689"/>
      <c r="AL6" s="690">
        <v>2.6</v>
      </c>
      <c r="AM6" s="691"/>
      <c r="AN6" s="691"/>
      <c r="AO6" s="692"/>
      <c r="AP6" s="682" t="s">
        <v>230</v>
      </c>
      <c r="AQ6" s="683"/>
      <c r="AR6" s="683"/>
      <c r="AS6" s="683"/>
      <c r="AT6" s="683"/>
      <c r="AU6" s="683"/>
      <c r="AV6" s="683"/>
      <c r="AW6" s="683"/>
      <c r="AX6" s="683"/>
      <c r="AY6" s="683"/>
      <c r="AZ6" s="683"/>
      <c r="BA6" s="683"/>
      <c r="BB6" s="683"/>
      <c r="BC6" s="683"/>
      <c r="BD6" s="683"/>
      <c r="BE6" s="683"/>
      <c r="BF6" s="684"/>
      <c r="BG6" s="685">
        <v>2069419</v>
      </c>
      <c r="BH6" s="686"/>
      <c r="BI6" s="686"/>
      <c r="BJ6" s="686"/>
      <c r="BK6" s="686"/>
      <c r="BL6" s="686"/>
      <c r="BM6" s="686"/>
      <c r="BN6" s="687"/>
      <c r="BO6" s="688">
        <v>95.7</v>
      </c>
      <c r="BP6" s="688"/>
      <c r="BQ6" s="688"/>
      <c r="BR6" s="688"/>
      <c r="BS6" s="689">
        <v>26057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139843</v>
      </c>
      <c r="CS6" s="686"/>
      <c r="CT6" s="686"/>
      <c r="CU6" s="686"/>
      <c r="CV6" s="686"/>
      <c r="CW6" s="686"/>
      <c r="CX6" s="686"/>
      <c r="CY6" s="687"/>
      <c r="CZ6" s="679">
        <v>0.8</v>
      </c>
      <c r="DA6" s="680"/>
      <c r="DB6" s="680"/>
      <c r="DC6" s="699"/>
      <c r="DD6" s="694" t="s">
        <v>138</v>
      </c>
      <c r="DE6" s="686"/>
      <c r="DF6" s="686"/>
      <c r="DG6" s="686"/>
      <c r="DH6" s="686"/>
      <c r="DI6" s="686"/>
      <c r="DJ6" s="686"/>
      <c r="DK6" s="686"/>
      <c r="DL6" s="686"/>
      <c r="DM6" s="686"/>
      <c r="DN6" s="686"/>
      <c r="DO6" s="686"/>
      <c r="DP6" s="687"/>
      <c r="DQ6" s="694">
        <v>139843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1806</v>
      </c>
      <c r="S7" s="686"/>
      <c r="T7" s="686"/>
      <c r="U7" s="686"/>
      <c r="V7" s="686"/>
      <c r="W7" s="686"/>
      <c r="X7" s="686"/>
      <c r="Y7" s="687"/>
      <c r="Z7" s="688">
        <v>0</v>
      </c>
      <c r="AA7" s="688"/>
      <c r="AB7" s="688"/>
      <c r="AC7" s="688"/>
      <c r="AD7" s="689">
        <v>1806</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968609</v>
      </c>
      <c r="BH7" s="686"/>
      <c r="BI7" s="686"/>
      <c r="BJ7" s="686"/>
      <c r="BK7" s="686"/>
      <c r="BL7" s="686"/>
      <c r="BM7" s="686"/>
      <c r="BN7" s="687"/>
      <c r="BO7" s="688">
        <v>44.8</v>
      </c>
      <c r="BP7" s="688"/>
      <c r="BQ7" s="688"/>
      <c r="BR7" s="688"/>
      <c r="BS7" s="689">
        <v>26057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4097679</v>
      </c>
      <c r="CS7" s="686"/>
      <c r="CT7" s="686"/>
      <c r="CU7" s="686"/>
      <c r="CV7" s="686"/>
      <c r="CW7" s="686"/>
      <c r="CX7" s="686"/>
      <c r="CY7" s="687"/>
      <c r="CZ7" s="688">
        <v>22</v>
      </c>
      <c r="DA7" s="688"/>
      <c r="DB7" s="688"/>
      <c r="DC7" s="688"/>
      <c r="DD7" s="694">
        <v>97272</v>
      </c>
      <c r="DE7" s="686"/>
      <c r="DF7" s="686"/>
      <c r="DG7" s="686"/>
      <c r="DH7" s="686"/>
      <c r="DI7" s="686"/>
      <c r="DJ7" s="686"/>
      <c r="DK7" s="686"/>
      <c r="DL7" s="686"/>
      <c r="DM7" s="686"/>
      <c r="DN7" s="686"/>
      <c r="DO7" s="686"/>
      <c r="DP7" s="687"/>
      <c r="DQ7" s="694">
        <v>1587693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4355</v>
      </c>
      <c r="S8" s="686"/>
      <c r="T8" s="686"/>
      <c r="U8" s="686"/>
      <c r="V8" s="686"/>
      <c r="W8" s="686"/>
      <c r="X8" s="686"/>
      <c r="Y8" s="687"/>
      <c r="Z8" s="688">
        <v>0</v>
      </c>
      <c r="AA8" s="688"/>
      <c r="AB8" s="688"/>
      <c r="AC8" s="688"/>
      <c r="AD8" s="689">
        <v>4355</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33788</v>
      </c>
      <c r="BH8" s="686"/>
      <c r="BI8" s="686"/>
      <c r="BJ8" s="686"/>
      <c r="BK8" s="686"/>
      <c r="BL8" s="686"/>
      <c r="BM8" s="686"/>
      <c r="BN8" s="687"/>
      <c r="BO8" s="688">
        <v>1.6</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4126091</v>
      </c>
      <c r="CS8" s="686"/>
      <c r="CT8" s="686"/>
      <c r="CU8" s="686"/>
      <c r="CV8" s="686"/>
      <c r="CW8" s="686"/>
      <c r="CX8" s="686"/>
      <c r="CY8" s="687"/>
      <c r="CZ8" s="688">
        <v>22.1</v>
      </c>
      <c r="DA8" s="688"/>
      <c r="DB8" s="688"/>
      <c r="DC8" s="688"/>
      <c r="DD8" s="694">
        <v>37035</v>
      </c>
      <c r="DE8" s="686"/>
      <c r="DF8" s="686"/>
      <c r="DG8" s="686"/>
      <c r="DH8" s="686"/>
      <c r="DI8" s="686"/>
      <c r="DJ8" s="686"/>
      <c r="DK8" s="686"/>
      <c r="DL8" s="686"/>
      <c r="DM8" s="686"/>
      <c r="DN8" s="686"/>
      <c r="DO8" s="686"/>
      <c r="DP8" s="687"/>
      <c r="DQ8" s="694">
        <v>1899948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5284</v>
      </c>
      <c r="S9" s="686"/>
      <c r="T9" s="686"/>
      <c r="U9" s="686"/>
      <c r="V9" s="686"/>
      <c r="W9" s="686"/>
      <c r="X9" s="686"/>
      <c r="Y9" s="687"/>
      <c r="Z9" s="688">
        <v>0</v>
      </c>
      <c r="AA9" s="688"/>
      <c r="AB9" s="688"/>
      <c r="AC9" s="688"/>
      <c r="AD9" s="689">
        <v>5284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802458</v>
      </c>
      <c r="BH9" s="686"/>
      <c r="BI9" s="686"/>
      <c r="BJ9" s="686"/>
      <c r="BK9" s="686"/>
      <c r="BL9" s="686"/>
      <c r="BM9" s="686"/>
      <c r="BN9" s="687"/>
      <c r="BO9" s="688">
        <v>37.1</v>
      </c>
      <c r="BP9" s="688"/>
      <c r="BQ9" s="688"/>
      <c r="BR9" s="688"/>
      <c r="BS9" s="694" t="s">
        <v>138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1922374</v>
      </c>
      <c r="CS9" s="686"/>
      <c r="CT9" s="686"/>
      <c r="CU9" s="686"/>
      <c r="CV9" s="686"/>
      <c r="CW9" s="686"/>
      <c r="CX9" s="686"/>
      <c r="CY9" s="687"/>
      <c r="CZ9" s="688">
        <v>10.3</v>
      </c>
      <c r="DA9" s="688"/>
      <c r="DB9" s="688"/>
      <c r="DC9" s="688"/>
      <c r="DD9" s="694">
        <v>253453</v>
      </c>
      <c r="DE9" s="686"/>
      <c r="DF9" s="686"/>
      <c r="DG9" s="686"/>
      <c r="DH9" s="686"/>
      <c r="DI9" s="686"/>
      <c r="DJ9" s="686"/>
      <c r="DK9" s="686"/>
      <c r="DL9" s="686"/>
      <c r="DM9" s="686"/>
      <c r="DN9" s="686"/>
      <c r="DO9" s="686"/>
      <c r="DP9" s="687"/>
      <c r="DQ9" s="694">
        <v>1516543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138</v>
      </c>
      <c r="AA10" s="688"/>
      <c r="AB10" s="688"/>
      <c r="AC10" s="688"/>
      <c r="AD10" s="689" t="s">
        <v>237</v>
      </c>
      <c r="AE10" s="689"/>
      <c r="AF10" s="689"/>
      <c r="AG10" s="689"/>
      <c r="AH10" s="689"/>
      <c r="AI10" s="689"/>
      <c r="AJ10" s="689"/>
      <c r="AK10" s="689"/>
      <c r="AL10" s="690" t="s">
        <v>138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72554</v>
      </c>
      <c r="BH10" s="686"/>
      <c r="BI10" s="686"/>
      <c r="BJ10" s="686"/>
      <c r="BK10" s="686"/>
      <c r="BL10" s="686"/>
      <c r="BM10" s="686"/>
      <c r="BN10" s="687"/>
      <c r="BO10" s="688">
        <v>3.4</v>
      </c>
      <c r="BP10" s="688"/>
      <c r="BQ10" s="688"/>
      <c r="BR10" s="688"/>
      <c r="BS10" s="694">
        <v>12073</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28876</v>
      </c>
      <c r="CS10" s="686"/>
      <c r="CT10" s="686"/>
      <c r="CU10" s="686"/>
      <c r="CV10" s="686"/>
      <c r="CW10" s="686"/>
      <c r="CX10" s="686"/>
      <c r="CY10" s="687"/>
      <c r="CZ10" s="688">
        <v>0.2</v>
      </c>
      <c r="DA10" s="688"/>
      <c r="DB10" s="688"/>
      <c r="DC10" s="688"/>
      <c r="DD10" s="694" t="s">
        <v>237</v>
      </c>
      <c r="DE10" s="686"/>
      <c r="DF10" s="686"/>
      <c r="DG10" s="686"/>
      <c r="DH10" s="686"/>
      <c r="DI10" s="686"/>
      <c r="DJ10" s="686"/>
      <c r="DK10" s="686"/>
      <c r="DL10" s="686"/>
      <c r="DM10" s="686"/>
      <c r="DN10" s="686"/>
      <c r="DO10" s="686"/>
      <c r="DP10" s="687"/>
      <c r="DQ10" s="694">
        <v>21495</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500104</v>
      </c>
      <c r="S11" s="686"/>
      <c r="T11" s="686"/>
      <c r="U11" s="686"/>
      <c r="V11" s="686"/>
      <c r="W11" s="686"/>
      <c r="X11" s="686"/>
      <c r="Y11" s="687"/>
      <c r="Z11" s="690">
        <v>2.6</v>
      </c>
      <c r="AA11" s="691"/>
      <c r="AB11" s="691"/>
      <c r="AC11" s="703"/>
      <c r="AD11" s="694">
        <v>500104</v>
      </c>
      <c r="AE11" s="686"/>
      <c r="AF11" s="686"/>
      <c r="AG11" s="686"/>
      <c r="AH11" s="686"/>
      <c r="AI11" s="686"/>
      <c r="AJ11" s="686"/>
      <c r="AK11" s="687"/>
      <c r="AL11" s="690">
        <v>5.7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59809</v>
      </c>
      <c r="BH11" s="686"/>
      <c r="BI11" s="686"/>
      <c r="BJ11" s="686"/>
      <c r="BK11" s="686"/>
      <c r="BL11" s="686"/>
      <c r="BM11" s="686"/>
      <c r="BN11" s="687"/>
      <c r="BO11" s="688">
        <v>2.8</v>
      </c>
      <c r="BP11" s="688"/>
      <c r="BQ11" s="688"/>
      <c r="BR11" s="688"/>
      <c r="BS11" s="694">
        <v>13984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1577928</v>
      </c>
      <c r="CS11" s="686"/>
      <c r="CT11" s="686"/>
      <c r="CU11" s="686"/>
      <c r="CV11" s="686"/>
      <c r="CW11" s="686"/>
      <c r="CX11" s="686"/>
      <c r="CY11" s="687"/>
      <c r="CZ11" s="688">
        <v>8.5</v>
      </c>
      <c r="DA11" s="688"/>
      <c r="DB11" s="688"/>
      <c r="DC11" s="688"/>
      <c r="DD11" s="694">
        <v>177619</v>
      </c>
      <c r="DE11" s="686"/>
      <c r="DF11" s="686"/>
      <c r="DG11" s="686"/>
      <c r="DH11" s="686"/>
      <c r="DI11" s="686"/>
      <c r="DJ11" s="686"/>
      <c r="DK11" s="686"/>
      <c r="DL11" s="686"/>
      <c r="DM11" s="686"/>
      <c r="DN11" s="686"/>
      <c r="DO11" s="686"/>
      <c r="DP11" s="687"/>
      <c r="DQ11" s="694">
        <v>561161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868</v>
      </c>
      <c r="S12" s="686"/>
      <c r="T12" s="686"/>
      <c r="U12" s="686"/>
      <c r="V12" s="686"/>
      <c r="W12" s="686"/>
      <c r="X12" s="686"/>
      <c r="Y12" s="687"/>
      <c r="Z12" s="688">
        <v>0</v>
      </c>
      <c r="AA12" s="688"/>
      <c r="AB12" s="688"/>
      <c r="AC12" s="688"/>
      <c r="AD12" s="689">
        <v>868</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863838</v>
      </c>
      <c r="BH12" s="686"/>
      <c r="BI12" s="686"/>
      <c r="BJ12" s="686"/>
      <c r="BK12" s="686"/>
      <c r="BL12" s="686"/>
      <c r="BM12" s="686"/>
      <c r="BN12" s="687"/>
      <c r="BO12" s="688">
        <v>40</v>
      </c>
      <c r="BP12" s="688"/>
      <c r="BQ12" s="688"/>
      <c r="BR12" s="688"/>
      <c r="BS12" s="694" t="s">
        <v>138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563658</v>
      </c>
      <c r="CS12" s="686"/>
      <c r="CT12" s="686"/>
      <c r="CU12" s="686"/>
      <c r="CV12" s="686"/>
      <c r="CW12" s="686"/>
      <c r="CX12" s="686"/>
      <c r="CY12" s="687"/>
      <c r="CZ12" s="688">
        <v>3</v>
      </c>
      <c r="DA12" s="688"/>
      <c r="DB12" s="688"/>
      <c r="DC12" s="688"/>
      <c r="DD12" s="694" t="s">
        <v>237</v>
      </c>
      <c r="DE12" s="686"/>
      <c r="DF12" s="686"/>
      <c r="DG12" s="686"/>
      <c r="DH12" s="686"/>
      <c r="DI12" s="686"/>
      <c r="DJ12" s="686"/>
      <c r="DK12" s="686"/>
      <c r="DL12" s="686"/>
      <c r="DM12" s="686"/>
      <c r="DN12" s="686"/>
      <c r="DO12" s="686"/>
      <c r="DP12" s="687"/>
      <c r="DQ12" s="694">
        <v>324286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138</v>
      </c>
      <c r="AE13" s="689"/>
      <c r="AF13" s="689"/>
      <c r="AG13" s="689"/>
      <c r="AH13" s="689"/>
      <c r="AI13" s="689"/>
      <c r="AJ13" s="689"/>
      <c r="AK13" s="689"/>
      <c r="AL13" s="690" t="s">
        <v>237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834738</v>
      </c>
      <c r="BH13" s="686"/>
      <c r="BI13" s="686"/>
      <c r="BJ13" s="686"/>
      <c r="BK13" s="686"/>
      <c r="BL13" s="686"/>
      <c r="BM13" s="686"/>
      <c r="BN13" s="687"/>
      <c r="BO13" s="688">
        <v>38.6</v>
      </c>
      <c r="BP13" s="688"/>
      <c r="BQ13" s="688"/>
      <c r="BR13" s="688"/>
      <c r="BS13" s="694" t="s">
        <v>138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1975925</v>
      </c>
      <c r="CS13" s="686"/>
      <c r="CT13" s="686"/>
      <c r="CU13" s="686"/>
      <c r="CV13" s="686"/>
      <c r="CW13" s="686"/>
      <c r="CX13" s="686"/>
      <c r="CY13" s="687"/>
      <c r="CZ13" s="688">
        <v>10.6</v>
      </c>
      <c r="DA13" s="688"/>
      <c r="DB13" s="688"/>
      <c r="DC13" s="688"/>
      <c r="DD13" s="694">
        <v>782721</v>
      </c>
      <c r="DE13" s="686"/>
      <c r="DF13" s="686"/>
      <c r="DG13" s="686"/>
      <c r="DH13" s="686"/>
      <c r="DI13" s="686"/>
      <c r="DJ13" s="686"/>
      <c r="DK13" s="686"/>
      <c r="DL13" s="686"/>
      <c r="DM13" s="686"/>
      <c r="DN13" s="686"/>
      <c r="DO13" s="686"/>
      <c r="DP13" s="687"/>
      <c r="DQ13" s="694">
        <v>1158432</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138</v>
      </c>
      <c r="AA14" s="688"/>
      <c r="AB14" s="688"/>
      <c r="AC14" s="688"/>
      <c r="AD14" s="689" t="s">
        <v>237</v>
      </c>
      <c r="AE14" s="689"/>
      <c r="AF14" s="689"/>
      <c r="AG14" s="689"/>
      <c r="AH14" s="689"/>
      <c r="AI14" s="689"/>
      <c r="AJ14" s="689"/>
      <c r="AK14" s="689"/>
      <c r="AL14" s="690" t="s">
        <v>138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60507</v>
      </c>
      <c r="BH14" s="686"/>
      <c r="BI14" s="686"/>
      <c r="BJ14" s="686"/>
      <c r="BK14" s="686"/>
      <c r="BL14" s="686"/>
      <c r="BM14" s="686"/>
      <c r="BN14" s="687"/>
      <c r="BO14" s="688">
        <v>2.8</v>
      </c>
      <c r="BP14" s="688"/>
      <c r="BQ14" s="688"/>
      <c r="BR14" s="688"/>
      <c r="BS14" s="694" t="s">
        <v>138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637616</v>
      </c>
      <c r="CS14" s="686"/>
      <c r="CT14" s="686"/>
      <c r="CU14" s="686"/>
      <c r="CV14" s="686"/>
      <c r="CW14" s="686"/>
      <c r="CX14" s="686"/>
      <c r="CY14" s="687"/>
      <c r="CZ14" s="688">
        <v>3.4</v>
      </c>
      <c r="DA14" s="688"/>
      <c r="DB14" s="688"/>
      <c r="DC14" s="688"/>
      <c r="DD14" s="694" t="s">
        <v>237</v>
      </c>
      <c r="DE14" s="686"/>
      <c r="DF14" s="686"/>
      <c r="DG14" s="686"/>
      <c r="DH14" s="686"/>
      <c r="DI14" s="686"/>
      <c r="DJ14" s="686"/>
      <c r="DK14" s="686"/>
      <c r="DL14" s="686"/>
      <c r="DM14" s="686"/>
      <c r="DN14" s="686"/>
      <c r="DO14" s="686"/>
      <c r="DP14" s="687"/>
      <c r="DQ14" s="694">
        <v>479990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138</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176465</v>
      </c>
      <c r="BH15" s="686"/>
      <c r="BI15" s="686"/>
      <c r="BJ15" s="686"/>
      <c r="BK15" s="686"/>
      <c r="BL15" s="686"/>
      <c r="BM15" s="686"/>
      <c r="BN15" s="687"/>
      <c r="BO15" s="688">
        <v>8.1999999999999993</v>
      </c>
      <c r="BP15" s="688"/>
      <c r="BQ15" s="688"/>
      <c r="BR15" s="688"/>
      <c r="BS15" s="694" t="s">
        <v>138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1469648</v>
      </c>
      <c r="CS15" s="686"/>
      <c r="CT15" s="686"/>
      <c r="CU15" s="686"/>
      <c r="CV15" s="686"/>
      <c r="CW15" s="686"/>
      <c r="CX15" s="686"/>
      <c r="CY15" s="687"/>
      <c r="CZ15" s="688">
        <v>7.9</v>
      </c>
      <c r="DA15" s="688"/>
      <c r="DB15" s="688"/>
      <c r="DC15" s="688"/>
      <c r="DD15" s="694">
        <v>343518</v>
      </c>
      <c r="DE15" s="686"/>
      <c r="DF15" s="686"/>
      <c r="DG15" s="686"/>
      <c r="DH15" s="686"/>
      <c r="DI15" s="686"/>
      <c r="DJ15" s="686"/>
      <c r="DK15" s="686"/>
      <c r="DL15" s="686"/>
      <c r="DM15" s="686"/>
      <c r="DN15" s="686"/>
      <c r="DO15" s="686"/>
      <c r="DP15" s="687"/>
      <c r="DQ15" s="694">
        <v>995112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14555</v>
      </c>
      <c r="S16" s="686"/>
      <c r="T16" s="686"/>
      <c r="U16" s="686"/>
      <c r="V16" s="686"/>
      <c r="W16" s="686"/>
      <c r="X16" s="686"/>
      <c r="Y16" s="687"/>
      <c r="Z16" s="688">
        <v>0.1</v>
      </c>
      <c r="AA16" s="688"/>
      <c r="AB16" s="688"/>
      <c r="AC16" s="688"/>
      <c r="AD16" s="689">
        <v>14555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138</v>
      </c>
      <c r="BP16" s="688"/>
      <c r="BQ16" s="688"/>
      <c r="BR16" s="688"/>
      <c r="BS16" s="694" t="s">
        <v>237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44</v>
      </c>
      <c r="CS16" s="686"/>
      <c r="CT16" s="686"/>
      <c r="CU16" s="686"/>
      <c r="CV16" s="686"/>
      <c r="CW16" s="686"/>
      <c r="CX16" s="686"/>
      <c r="CY16" s="687"/>
      <c r="CZ16" s="688">
        <v>0</v>
      </c>
      <c r="DA16" s="688"/>
      <c r="DB16" s="688"/>
      <c r="DC16" s="688"/>
      <c r="DD16" s="694" t="s">
        <v>138</v>
      </c>
      <c r="DE16" s="686"/>
      <c r="DF16" s="686"/>
      <c r="DG16" s="686"/>
      <c r="DH16" s="686"/>
      <c r="DI16" s="686"/>
      <c r="DJ16" s="686"/>
      <c r="DK16" s="686"/>
      <c r="DL16" s="686"/>
      <c r="DM16" s="686"/>
      <c r="DN16" s="686"/>
      <c r="DO16" s="686"/>
      <c r="DP16" s="687"/>
      <c r="DQ16" s="694">
        <v>44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8862</v>
      </c>
      <c r="S17" s="686"/>
      <c r="T17" s="686"/>
      <c r="U17" s="686"/>
      <c r="V17" s="686"/>
      <c r="W17" s="686"/>
      <c r="X17" s="686"/>
      <c r="Y17" s="687"/>
      <c r="Z17" s="688">
        <v>0</v>
      </c>
      <c r="AA17" s="688"/>
      <c r="AB17" s="688"/>
      <c r="AC17" s="688"/>
      <c r="AD17" s="689">
        <v>8862</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138</v>
      </c>
      <c r="BP17" s="688"/>
      <c r="BQ17" s="688"/>
      <c r="BR17" s="688"/>
      <c r="BS17" s="694" t="s">
        <v>138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2100084</v>
      </c>
      <c r="CS17" s="686"/>
      <c r="CT17" s="686"/>
      <c r="CU17" s="686"/>
      <c r="CV17" s="686"/>
      <c r="CW17" s="686"/>
      <c r="CX17" s="686"/>
      <c r="CY17" s="687"/>
      <c r="CZ17" s="688">
        <v>11.3</v>
      </c>
      <c r="DA17" s="688"/>
      <c r="DB17" s="688"/>
      <c r="DC17" s="688"/>
      <c r="DD17" s="694" t="s">
        <v>237</v>
      </c>
      <c r="DE17" s="686"/>
      <c r="DF17" s="686"/>
      <c r="DG17" s="686"/>
      <c r="DH17" s="686"/>
      <c r="DI17" s="686"/>
      <c r="DJ17" s="686"/>
      <c r="DK17" s="686"/>
      <c r="DL17" s="686"/>
      <c r="DM17" s="686"/>
      <c r="DN17" s="686"/>
      <c r="DO17" s="686"/>
      <c r="DP17" s="687"/>
      <c r="DQ17" s="694">
        <v>1993139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15546</v>
      </c>
      <c r="S18" s="686"/>
      <c r="T18" s="686"/>
      <c r="U18" s="686"/>
      <c r="V18" s="686"/>
      <c r="W18" s="686"/>
      <c r="X18" s="686"/>
      <c r="Y18" s="687"/>
      <c r="Z18" s="688">
        <v>0.1</v>
      </c>
      <c r="AA18" s="688"/>
      <c r="AB18" s="688"/>
      <c r="AC18" s="688"/>
      <c r="AD18" s="689">
        <v>15546</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8609</v>
      </c>
      <c r="S19" s="686"/>
      <c r="T19" s="686"/>
      <c r="U19" s="686"/>
      <c r="V19" s="686"/>
      <c r="W19" s="686"/>
      <c r="X19" s="686"/>
      <c r="Y19" s="687"/>
      <c r="Z19" s="688">
        <v>0</v>
      </c>
      <c r="AA19" s="688"/>
      <c r="AB19" s="688"/>
      <c r="AC19" s="688"/>
      <c r="AD19" s="689">
        <v>8609</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92317</v>
      </c>
      <c r="BH19" s="686"/>
      <c r="BI19" s="686"/>
      <c r="BJ19" s="686"/>
      <c r="BK19" s="686"/>
      <c r="BL19" s="686"/>
      <c r="BM19" s="686"/>
      <c r="BN19" s="687"/>
      <c r="BO19" s="688">
        <v>4.3</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138</v>
      </c>
      <c r="DA19" s="688"/>
      <c r="DB19" s="688"/>
      <c r="DC19" s="688"/>
      <c r="DD19" s="694" t="s">
        <v>237</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5483</v>
      </c>
      <c r="S20" s="686"/>
      <c r="T20" s="686"/>
      <c r="U20" s="686"/>
      <c r="V20" s="686"/>
      <c r="W20" s="686"/>
      <c r="X20" s="686"/>
      <c r="Y20" s="687"/>
      <c r="Z20" s="688">
        <v>0</v>
      </c>
      <c r="AA20" s="688"/>
      <c r="AB20" s="688"/>
      <c r="AC20" s="688"/>
      <c r="AD20" s="689">
        <v>5483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92317</v>
      </c>
      <c r="BH20" s="686"/>
      <c r="BI20" s="686"/>
      <c r="BJ20" s="686"/>
      <c r="BK20" s="686"/>
      <c r="BL20" s="686"/>
      <c r="BM20" s="686"/>
      <c r="BN20" s="687"/>
      <c r="BO20" s="688">
        <v>4.3</v>
      </c>
      <c r="BP20" s="688"/>
      <c r="BQ20" s="688"/>
      <c r="BR20" s="688"/>
      <c r="BS20" s="694" t="s">
        <v>138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18639766</v>
      </c>
      <c r="CS20" s="686"/>
      <c r="CT20" s="686"/>
      <c r="CU20" s="686"/>
      <c r="CV20" s="686"/>
      <c r="CW20" s="686"/>
      <c r="CX20" s="686"/>
      <c r="CY20" s="687"/>
      <c r="CZ20" s="688">
        <v>100</v>
      </c>
      <c r="DA20" s="688"/>
      <c r="DB20" s="688"/>
      <c r="DC20" s="688"/>
      <c r="DD20" s="694">
        <v>1691618</v>
      </c>
      <c r="DE20" s="686"/>
      <c r="DF20" s="686"/>
      <c r="DG20" s="686"/>
      <c r="DH20" s="686"/>
      <c r="DI20" s="686"/>
      <c r="DJ20" s="686"/>
      <c r="DK20" s="686"/>
      <c r="DL20" s="686"/>
      <c r="DM20" s="686"/>
      <c r="DN20" s="686"/>
      <c r="DO20" s="686"/>
      <c r="DP20" s="687"/>
      <c r="DQ20" s="694">
        <v>10677686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1454</v>
      </c>
      <c r="S21" s="686"/>
      <c r="T21" s="686"/>
      <c r="U21" s="686"/>
      <c r="V21" s="686"/>
      <c r="W21" s="686"/>
      <c r="X21" s="686"/>
      <c r="Y21" s="687"/>
      <c r="Z21" s="688">
        <v>0</v>
      </c>
      <c r="AA21" s="688"/>
      <c r="AB21" s="688"/>
      <c r="AC21" s="688"/>
      <c r="AD21" s="689">
        <v>1454</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2872</v>
      </c>
      <c r="BH21" s="686"/>
      <c r="BI21" s="686"/>
      <c r="BJ21" s="686"/>
      <c r="BK21" s="686"/>
      <c r="BL21" s="686"/>
      <c r="BM21" s="686"/>
      <c r="BN21" s="687"/>
      <c r="BO21" s="688">
        <v>0.1</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6680815</v>
      </c>
      <c r="S22" s="686"/>
      <c r="T22" s="686"/>
      <c r="U22" s="686"/>
      <c r="V22" s="686"/>
      <c r="W22" s="686"/>
      <c r="X22" s="686"/>
      <c r="Y22" s="687"/>
      <c r="Z22" s="688">
        <v>35.299999999999997</v>
      </c>
      <c r="AA22" s="688"/>
      <c r="AB22" s="688"/>
      <c r="AC22" s="688"/>
      <c r="AD22" s="689">
        <v>5898747</v>
      </c>
      <c r="AE22" s="689"/>
      <c r="AF22" s="689"/>
      <c r="AG22" s="689"/>
      <c r="AH22" s="689"/>
      <c r="AI22" s="689"/>
      <c r="AJ22" s="689"/>
      <c r="AK22" s="689"/>
      <c r="AL22" s="690">
        <v>67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237</v>
      </c>
      <c r="BP22" s="688"/>
      <c r="BQ22" s="688"/>
      <c r="BR22" s="688"/>
      <c r="BS22" s="694" t="s">
        <v>138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5898747</v>
      </c>
      <c r="S23" s="686"/>
      <c r="T23" s="686"/>
      <c r="U23" s="686"/>
      <c r="V23" s="686"/>
      <c r="W23" s="686"/>
      <c r="X23" s="686"/>
      <c r="Y23" s="687"/>
      <c r="Z23" s="688">
        <v>31.1</v>
      </c>
      <c r="AA23" s="688"/>
      <c r="AB23" s="688"/>
      <c r="AC23" s="688"/>
      <c r="AD23" s="689">
        <v>5898747</v>
      </c>
      <c r="AE23" s="689"/>
      <c r="AF23" s="689"/>
      <c r="AG23" s="689"/>
      <c r="AH23" s="689"/>
      <c r="AI23" s="689"/>
      <c r="AJ23" s="689"/>
      <c r="AK23" s="689"/>
      <c r="AL23" s="690">
        <v>67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89445</v>
      </c>
      <c r="BH23" s="686"/>
      <c r="BI23" s="686"/>
      <c r="BJ23" s="686"/>
      <c r="BK23" s="686"/>
      <c r="BL23" s="686"/>
      <c r="BM23" s="686"/>
      <c r="BN23" s="687"/>
      <c r="BO23" s="688">
        <v>4.0999999999999996</v>
      </c>
      <c r="BP23" s="688"/>
      <c r="BQ23" s="688"/>
      <c r="BR23" s="688"/>
      <c r="BS23" s="694" t="s">
        <v>138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782068</v>
      </c>
      <c r="S24" s="686"/>
      <c r="T24" s="686"/>
      <c r="U24" s="686"/>
      <c r="V24" s="686"/>
      <c r="W24" s="686"/>
      <c r="X24" s="686"/>
      <c r="Y24" s="687"/>
      <c r="Z24" s="688">
        <v>4.0999999999999996</v>
      </c>
      <c r="AA24" s="688"/>
      <c r="AB24" s="688"/>
      <c r="AC24" s="688"/>
      <c r="AD24" s="689" t="s">
        <v>237</v>
      </c>
      <c r="AE24" s="689"/>
      <c r="AF24" s="689"/>
      <c r="AG24" s="689"/>
      <c r="AH24" s="689"/>
      <c r="AI24" s="689"/>
      <c r="AJ24" s="689"/>
      <c r="AK24" s="689"/>
      <c r="AL24" s="690" t="s">
        <v>138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138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6559855</v>
      </c>
      <c r="CS24" s="675"/>
      <c r="CT24" s="675"/>
      <c r="CU24" s="675"/>
      <c r="CV24" s="675"/>
      <c r="CW24" s="675"/>
      <c r="CX24" s="675"/>
      <c r="CY24" s="676"/>
      <c r="CZ24" s="679">
        <v>35.200000000000003</v>
      </c>
      <c r="DA24" s="680"/>
      <c r="DB24" s="680"/>
      <c r="DC24" s="699"/>
      <c r="DD24" s="719">
        <v>4387412</v>
      </c>
      <c r="DE24" s="675"/>
      <c r="DF24" s="675"/>
      <c r="DG24" s="675"/>
      <c r="DH24" s="675"/>
      <c r="DI24" s="675"/>
      <c r="DJ24" s="675"/>
      <c r="DK24" s="676"/>
      <c r="DL24" s="719">
        <v>4167305</v>
      </c>
      <c r="DM24" s="675"/>
      <c r="DN24" s="675"/>
      <c r="DO24" s="675"/>
      <c r="DP24" s="675"/>
      <c r="DQ24" s="675"/>
      <c r="DR24" s="675"/>
      <c r="DS24" s="675"/>
      <c r="DT24" s="675"/>
      <c r="DU24" s="675"/>
      <c r="DV24" s="676"/>
      <c r="DW24" s="679">
        <v>45.8</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138</v>
      </c>
      <c r="AE25" s="689"/>
      <c r="AF25" s="689"/>
      <c r="AG25" s="689"/>
      <c r="AH25" s="689"/>
      <c r="AI25" s="689"/>
      <c r="AJ25" s="689"/>
      <c r="AK25" s="689"/>
      <c r="AL25" s="690" t="s">
        <v>138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237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2064623</v>
      </c>
      <c r="CS25" s="722"/>
      <c r="CT25" s="722"/>
      <c r="CU25" s="722"/>
      <c r="CV25" s="722"/>
      <c r="CW25" s="722"/>
      <c r="CX25" s="722"/>
      <c r="CY25" s="723"/>
      <c r="CZ25" s="690">
        <v>11.1</v>
      </c>
      <c r="DA25" s="720"/>
      <c r="DB25" s="720"/>
      <c r="DC25" s="724"/>
      <c r="DD25" s="694">
        <v>1840569</v>
      </c>
      <c r="DE25" s="722"/>
      <c r="DF25" s="722"/>
      <c r="DG25" s="722"/>
      <c r="DH25" s="722"/>
      <c r="DI25" s="722"/>
      <c r="DJ25" s="722"/>
      <c r="DK25" s="723"/>
      <c r="DL25" s="694">
        <v>1634191</v>
      </c>
      <c r="DM25" s="722"/>
      <c r="DN25" s="722"/>
      <c r="DO25" s="722"/>
      <c r="DP25" s="722"/>
      <c r="DQ25" s="722"/>
      <c r="DR25" s="722"/>
      <c r="DS25" s="722"/>
      <c r="DT25" s="722"/>
      <c r="DU25" s="722"/>
      <c r="DV25" s="723"/>
      <c r="DW25" s="690">
        <v>17.899999999999999</v>
      </c>
      <c r="DX25" s="720"/>
      <c r="DY25" s="720"/>
      <c r="DZ25" s="720"/>
      <c r="EA25" s="720"/>
      <c r="EB25" s="720"/>
      <c r="EC25" s="721"/>
    </row>
    <row r="26" spans="2:133" ht="11.25" customHeight="1" x14ac:dyDescent="0.15">
      <c r="B26" s="682" t="s">
        <v>293</v>
      </c>
      <c r="C26" s="683"/>
      <c r="D26" s="683"/>
      <c r="E26" s="683"/>
      <c r="F26" s="683"/>
      <c r="G26" s="683"/>
      <c r="H26" s="683"/>
      <c r="I26" s="683"/>
      <c r="J26" s="683"/>
      <c r="K26" s="683"/>
      <c r="L26" s="683"/>
      <c r="M26" s="683"/>
      <c r="N26" s="683"/>
      <c r="O26" s="683"/>
      <c r="P26" s="683"/>
      <c r="Q26" s="684"/>
      <c r="R26" s="685">
        <v>9622405</v>
      </c>
      <c r="S26" s="686"/>
      <c r="T26" s="686"/>
      <c r="U26" s="686"/>
      <c r="V26" s="686"/>
      <c r="W26" s="686"/>
      <c r="X26" s="686"/>
      <c r="Y26" s="687"/>
      <c r="Z26" s="688">
        <v>50.8</v>
      </c>
      <c r="AA26" s="688"/>
      <c r="AB26" s="688"/>
      <c r="AC26" s="688"/>
      <c r="AD26" s="689">
        <v>8750892</v>
      </c>
      <c r="AE26" s="689"/>
      <c r="AF26" s="689"/>
      <c r="AG26" s="689"/>
      <c r="AH26" s="689"/>
      <c r="AI26" s="689"/>
      <c r="AJ26" s="689"/>
      <c r="AK26" s="689"/>
      <c r="AL26" s="690">
        <v>99.5</v>
      </c>
      <c r="AM26" s="691"/>
      <c r="AN26" s="691"/>
      <c r="AO26" s="692"/>
      <c r="AP26" s="704" t="s">
        <v>294</v>
      </c>
      <c r="AQ26" s="731"/>
      <c r="AR26" s="731"/>
      <c r="AS26" s="731"/>
      <c r="AT26" s="731"/>
      <c r="AU26" s="731"/>
      <c r="AV26" s="731"/>
      <c r="AW26" s="731"/>
      <c r="AX26" s="731"/>
      <c r="AY26" s="731"/>
      <c r="AZ26" s="731"/>
      <c r="BA26" s="731"/>
      <c r="BB26" s="731"/>
      <c r="BC26" s="731"/>
      <c r="BD26" s="731"/>
      <c r="BE26" s="731"/>
      <c r="BF26" s="706"/>
      <c r="BG26" s="685" t="s">
        <v>237</v>
      </c>
      <c r="BH26" s="686"/>
      <c r="BI26" s="686"/>
      <c r="BJ26" s="686"/>
      <c r="BK26" s="686"/>
      <c r="BL26" s="686"/>
      <c r="BM26" s="686"/>
      <c r="BN26" s="687"/>
      <c r="BO26" s="688" t="s">
        <v>138</v>
      </c>
      <c r="BP26" s="688"/>
      <c r="BQ26" s="688"/>
      <c r="BR26" s="688"/>
      <c r="BS26" s="694" t="s">
        <v>138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1174216</v>
      </c>
      <c r="CS26" s="686"/>
      <c r="CT26" s="686"/>
      <c r="CU26" s="686"/>
      <c r="CV26" s="686"/>
      <c r="CW26" s="686"/>
      <c r="CX26" s="686"/>
      <c r="CY26" s="687"/>
      <c r="CZ26" s="690">
        <v>6.3</v>
      </c>
      <c r="DA26" s="720"/>
      <c r="DB26" s="720"/>
      <c r="DC26" s="724"/>
      <c r="DD26" s="694">
        <v>1020445</v>
      </c>
      <c r="DE26" s="686"/>
      <c r="DF26" s="686"/>
      <c r="DG26" s="686"/>
      <c r="DH26" s="686"/>
      <c r="DI26" s="686"/>
      <c r="DJ26" s="686"/>
      <c r="DK26" s="687"/>
      <c r="DL26" s="694" t="s">
        <v>138</v>
      </c>
      <c r="DM26" s="686"/>
      <c r="DN26" s="686"/>
      <c r="DO26" s="686"/>
      <c r="DP26" s="686"/>
      <c r="DQ26" s="686"/>
      <c r="DR26" s="686"/>
      <c r="DS26" s="686"/>
      <c r="DT26" s="686"/>
      <c r="DU26" s="686"/>
      <c r="DV26" s="687"/>
      <c r="DW26" s="690" t="s">
        <v>237</v>
      </c>
      <c r="DX26" s="720"/>
      <c r="DY26" s="720"/>
      <c r="DZ26" s="720"/>
      <c r="EA26" s="720"/>
      <c r="EB26" s="720"/>
      <c r="EC26" s="721"/>
    </row>
    <row r="27" spans="2:133" ht="11.25" customHeight="1" x14ac:dyDescent="0.15">
      <c r="B27" s="682" t="s">
        <v>296</v>
      </c>
      <c r="C27" s="683"/>
      <c r="D27" s="683"/>
      <c r="E27" s="683"/>
      <c r="F27" s="683"/>
      <c r="G27" s="683"/>
      <c r="H27" s="683"/>
      <c r="I27" s="683"/>
      <c r="J27" s="683"/>
      <c r="K27" s="683"/>
      <c r="L27" s="683"/>
      <c r="M27" s="683"/>
      <c r="N27" s="683"/>
      <c r="O27" s="683"/>
      <c r="P27" s="683"/>
      <c r="Q27" s="684"/>
      <c r="R27" s="685">
        <v>3204</v>
      </c>
      <c r="S27" s="686"/>
      <c r="T27" s="686"/>
      <c r="U27" s="686"/>
      <c r="V27" s="686"/>
      <c r="W27" s="686"/>
      <c r="X27" s="686"/>
      <c r="Y27" s="687"/>
      <c r="Z27" s="688">
        <v>0</v>
      </c>
      <c r="AA27" s="688"/>
      <c r="AB27" s="688"/>
      <c r="AC27" s="688"/>
      <c r="AD27" s="689">
        <v>3204</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2161736</v>
      </c>
      <c r="BH27" s="686"/>
      <c r="BI27" s="686"/>
      <c r="BJ27" s="686"/>
      <c r="BK27" s="686"/>
      <c r="BL27" s="686"/>
      <c r="BM27" s="686"/>
      <c r="BN27" s="687"/>
      <c r="BO27" s="688">
        <v>100</v>
      </c>
      <c r="BP27" s="688"/>
      <c r="BQ27" s="688"/>
      <c r="BR27" s="688"/>
      <c r="BS27" s="694">
        <v>26057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2395148</v>
      </c>
      <c r="CS27" s="722"/>
      <c r="CT27" s="722"/>
      <c r="CU27" s="722"/>
      <c r="CV27" s="722"/>
      <c r="CW27" s="722"/>
      <c r="CX27" s="722"/>
      <c r="CY27" s="723"/>
      <c r="CZ27" s="690">
        <v>12.8</v>
      </c>
      <c r="DA27" s="720"/>
      <c r="DB27" s="720"/>
      <c r="DC27" s="724"/>
      <c r="DD27" s="694">
        <v>553704</v>
      </c>
      <c r="DE27" s="722"/>
      <c r="DF27" s="722"/>
      <c r="DG27" s="722"/>
      <c r="DH27" s="722"/>
      <c r="DI27" s="722"/>
      <c r="DJ27" s="722"/>
      <c r="DK27" s="723"/>
      <c r="DL27" s="694">
        <v>539975</v>
      </c>
      <c r="DM27" s="722"/>
      <c r="DN27" s="722"/>
      <c r="DO27" s="722"/>
      <c r="DP27" s="722"/>
      <c r="DQ27" s="722"/>
      <c r="DR27" s="722"/>
      <c r="DS27" s="722"/>
      <c r="DT27" s="722"/>
      <c r="DU27" s="722"/>
      <c r="DV27" s="723"/>
      <c r="DW27" s="690">
        <v>5.9</v>
      </c>
      <c r="DX27" s="720"/>
      <c r="DY27" s="720"/>
      <c r="DZ27" s="720"/>
      <c r="EA27" s="720"/>
      <c r="EB27" s="720"/>
      <c r="EC27" s="721"/>
    </row>
    <row r="28" spans="2:133" ht="11.25" customHeight="1" x14ac:dyDescent="0.15">
      <c r="B28" s="682" t="s">
        <v>299</v>
      </c>
      <c r="C28" s="683"/>
      <c r="D28" s="683"/>
      <c r="E28" s="683"/>
      <c r="F28" s="683"/>
      <c r="G28" s="683"/>
      <c r="H28" s="683"/>
      <c r="I28" s="683"/>
      <c r="J28" s="683"/>
      <c r="K28" s="683"/>
      <c r="L28" s="683"/>
      <c r="M28" s="683"/>
      <c r="N28" s="683"/>
      <c r="O28" s="683"/>
      <c r="P28" s="683"/>
      <c r="Q28" s="684"/>
      <c r="R28" s="685">
        <v>117585</v>
      </c>
      <c r="S28" s="686"/>
      <c r="T28" s="686"/>
      <c r="U28" s="686"/>
      <c r="V28" s="686"/>
      <c r="W28" s="686"/>
      <c r="X28" s="686"/>
      <c r="Y28" s="687"/>
      <c r="Z28" s="688">
        <v>0.6</v>
      </c>
      <c r="AA28" s="688"/>
      <c r="AB28" s="688"/>
      <c r="AC28" s="688"/>
      <c r="AD28" s="689" t="s">
        <v>138</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2100084</v>
      </c>
      <c r="CS28" s="686"/>
      <c r="CT28" s="686"/>
      <c r="CU28" s="686"/>
      <c r="CV28" s="686"/>
      <c r="CW28" s="686"/>
      <c r="CX28" s="686"/>
      <c r="CY28" s="687"/>
      <c r="CZ28" s="690">
        <v>11.3</v>
      </c>
      <c r="DA28" s="720"/>
      <c r="DB28" s="720"/>
      <c r="DC28" s="724"/>
      <c r="DD28" s="694">
        <v>1993139</v>
      </c>
      <c r="DE28" s="686"/>
      <c r="DF28" s="686"/>
      <c r="DG28" s="686"/>
      <c r="DH28" s="686"/>
      <c r="DI28" s="686"/>
      <c r="DJ28" s="686"/>
      <c r="DK28" s="687"/>
      <c r="DL28" s="694">
        <v>1993139</v>
      </c>
      <c r="DM28" s="686"/>
      <c r="DN28" s="686"/>
      <c r="DO28" s="686"/>
      <c r="DP28" s="686"/>
      <c r="DQ28" s="686"/>
      <c r="DR28" s="686"/>
      <c r="DS28" s="686"/>
      <c r="DT28" s="686"/>
      <c r="DU28" s="686"/>
      <c r="DV28" s="687"/>
      <c r="DW28" s="690">
        <v>21.9</v>
      </c>
      <c r="DX28" s="720"/>
      <c r="DY28" s="720"/>
      <c r="DZ28" s="720"/>
      <c r="EA28" s="720"/>
      <c r="EB28" s="720"/>
      <c r="EC28" s="721"/>
    </row>
    <row r="29" spans="2:133" ht="11.25" customHeight="1" x14ac:dyDescent="0.15">
      <c r="B29" s="682" t="s">
        <v>301</v>
      </c>
      <c r="C29" s="683"/>
      <c r="D29" s="683"/>
      <c r="E29" s="683"/>
      <c r="F29" s="683"/>
      <c r="G29" s="683"/>
      <c r="H29" s="683"/>
      <c r="I29" s="683"/>
      <c r="J29" s="683"/>
      <c r="K29" s="683"/>
      <c r="L29" s="683"/>
      <c r="M29" s="683"/>
      <c r="N29" s="683"/>
      <c r="O29" s="683"/>
      <c r="P29" s="683"/>
      <c r="Q29" s="684"/>
      <c r="R29" s="685">
        <v>175086</v>
      </c>
      <c r="S29" s="686"/>
      <c r="T29" s="686"/>
      <c r="U29" s="686"/>
      <c r="V29" s="686"/>
      <c r="W29" s="686"/>
      <c r="X29" s="686"/>
      <c r="Y29" s="687"/>
      <c r="Z29" s="688">
        <v>0.9</v>
      </c>
      <c r="AA29" s="688"/>
      <c r="AB29" s="688"/>
      <c r="AC29" s="688"/>
      <c r="AD29" s="689">
        <v>15352</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2099699</v>
      </c>
      <c r="CS29" s="722"/>
      <c r="CT29" s="722"/>
      <c r="CU29" s="722"/>
      <c r="CV29" s="722"/>
      <c r="CW29" s="722"/>
      <c r="CX29" s="722"/>
      <c r="CY29" s="723"/>
      <c r="CZ29" s="690">
        <v>11.3</v>
      </c>
      <c r="DA29" s="720"/>
      <c r="DB29" s="720"/>
      <c r="DC29" s="724"/>
      <c r="DD29" s="694">
        <v>1992754</v>
      </c>
      <c r="DE29" s="722"/>
      <c r="DF29" s="722"/>
      <c r="DG29" s="722"/>
      <c r="DH29" s="722"/>
      <c r="DI29" s="722"/>
      <c r="DJ29" s="722"/>
      <c r="DK29" s="723"/>
      <c r="DL29" s="694">
        <v>1992754</v>
      </c>
      <c r="DM29" s="722"/>
      <c r="DN29" s="722"/>
      <c r="DO29" s="722"/>
      <c r="DP29" s="722"/>
      <c r="DQ29" s="722"/>
      <c r="DR29" s="722"/>
      <c r="DS29" s="722"/>
      <c r="DT29" s="722"/>
      <c r="DU29" s="722"/>
      <c r="DV29" s="723"/>
      <c r="DW29" s="690">
        <v>21.9</v>
      </c>
      <c r="DX29" s="720"/>
      <c r="DY29" s="720"/>
      <c r="DZ29" s="720"/>
      <c r="EA29" s="720"/>
      <c r="EB29" s="720"/>
      <c r="EC29" s="721"/>
    </row>
    <row r="30" spans="2:133" ht="11.25" customHeight="1" x14ac:dyDescent="0.15">
      <c r="B30" s="682" t="s">
        <v>304</v>
      </c>
      <c r="C30" s="683"/>
      <c r="D30" s="683"/>
      <c r="E30" s="683"/>
      <c r="F30" s="683"/>
      <c r="G30" s="683"/>
      <c r="H30" s="683"/>
      <c r="I30" s="683"/>
      <c r="J30" s="683"/>
      <c r="K30" s="683"/>
      <c r="L30" s="683"/>
      <c r="M30" s="683"/>
      <c r="N30" s="683"/>
      <c r="O30" s="683"/>
      <c r="P30" s="683"/>
      <c r="Q30" s="684"/>
      <c r="R30" s="685">
        <v>69434</v>
      </c>
      <c r="S30" s="686"/>
      <c r="T30" s="686"/>
      <c r="U30" s="686"/>
      <c r="V30" s="686"/>
      <c r="W30" s="686"/>
      <c r="X30" s="686"/>
      <c r="Y30" s="687"/>
      <c r="Z30" s="688">
        <v>0.4</v>
      </c>
      <c r="AA30" s="688"/>
      <c r="AB30" s="688"/>
      <c r="AC30" s="688"/>
      <c r="AD30" s="689" t="s">
        <v>138</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2"/>
      <c r="BI30" s="732"/>
      <c r="BJ30" s="732"/>
      <c r="BK30" s="732"/>
      <c r="BL30" s="732"/>
      <c r="BM30" s="732"/>
      <c r="BN30" s="732"/>
      <c r="BO30" s="732"/>
      <c r="BP30" s="732"/>
      <c r="BQ30" s="733"/>
      <c r="BR30" s="664" t="s">
        <v>306</v>
      </c>
      <c r="BS30" s="732"/>
      <c r="BT30" s="732"/>
      <c r="BU30" s="732"/>
      <c r="BV30" s="732"/>
      <c r="BW30" s="732"/>
      <c r="BX30" s="732"/>
      <c r="BY30" s="732"/>
      <c r="BZ30" s="732"/>
      <c r="CA30" s="732"/>
      <c r="CB30" s="733"/>
      <c r="CD30" s="727"/>
      <c r="CE30" s="728"/>
      <c r="CF30" s="700" t="s">
        <v>307</v>
      </c>
      <c r="CG30" s="701"/>
      <c r="CH30" s="701"/>
      <c r="CI30" s="701"/>
      <c r="CJ30" s="701"/>
      <c r="CK30" s="701"/>
      <c r="CL30" s="701"/>
      <c r="CM30" s="701"/>
      <c r="CN30" s="701"/>
      <c r="CO30" s="701"/>
      <c r="CP30" s="701"/>
      <c r="CQ30" s="702"/>
      <c r="CR30" s="685">
        <v>2002430</v>
      </c>
      <c r="CS30" s="686"/>
      <c r="CT30" s="686"/>
      <c r="CU30" s="686"/>
      <c r="CV30" s="686"/>
      <c r="CW30" s="686"/>
      <c r="CX30" s="686"/>
      <c r="CY30" s="687"/>
      <c r="CZ30" s="690">
        <v>10.7</v>
      </c>
      <c r="DA30" s="720"/>
      <c r="DB30" s="720"/>
      <c r="DC30" s="724"/>
      <c r="DD30" s="694">
        <v>1902522</v>
      </c>
      <c r="DE30" s="686"/>
      <c r="DF30" s="686"/>
      <c r="DG30" s="686"/>
      <c r="DH30" s="686"/>
      <c r="DI30" s="686"/>
      <c r="DJ30" s="686"/>
      <c r="DK30" s="687"/>
      <c r="DL30" s="694">
        <v>1902522</v>
      </c>
      <c r="DM30" s="686"/>
      <c r="DN30" s="686"/>
      <c r="DO30" s="686"/>
      <c r="DP30" s="686"/>
      <c r="DQ30" s="686"/>
      <c r="DR30" s="686"/>
      <c r="DS30" s="686"/>
      <c r="DT30" s="686"/>
      <c r="DU30" s="686"/>
      <c r="DV30" s="687"/>
      <c r="DW30" s="690">
        <v>20.9</v>
      </c>
      <c r="DX30" s="720"/>
      <c r="DY30" s="720"/>
      <c r="DZ30" s="720"/>
      <c r="EA30" s="720"/>
      <c r="EB30" s="720"/>
      <c r="EC30" s="721"/>
    </row>
    <row r="31" spans="2:133" ht="11.25" customHeight="1" x14ac:dyDescent="0.15">
      <c r="B31" s="682" t="s">
        <v>308</v>
      </c>
      <c r="C31" s="683"/>
      <c r="D31" s="683"/>
      <c r="E31" s="683"/>
      <c r="F31" s="683"/>
      <c r="G31" s="683"/>
      <c r="H31" s="683"/>
      <c r="I31" s="683"/>
      <c r="J31" s="683"/>
      <c r="K31" s="683"/>
      <c r="L31" s="683"/>
      <c r="M31" s="683"/>
      <c r="N31" s="683"/>
      <c r="O31" s="683"/>
      <c r="P31" s="683"/>
      <c r="Q31" s="684"/>
      <c r="R31" s="685">
        <v>4620247</v>
      </c>
      <c r="S31" s="686"/>
      <c r="T31" s="686"/>
      <c r="U31" s="686"/>
      <c r="V31" s="686"/>
      <c r="W31" s="686"/>
      <c r="X31" s="686"/>
      <c r="Y31" s="687"/>
      <c r="Z31" s="688">
        <v>24.4</v>
      </c>
      <c r="AA31" s="688"/>
      <c r="AB31" s="688"/>
      <c r="AC31" s="688"/>
      <c r="AD31" s="689" t="s">
        <v>138</v>
      </c>
      <c r="AE31" s="689"/>
      <c r="AF31" s="689"/>
      <c r="AG31" s="689"/>
      <c r="AH31" s="689"/>
      <c r="AI31" s="689"/>
      <c r="AJ31" s="689"/>
      <c r="AK31" s="689"/>
      <c r="AL31" s="690" t="s">
        <v>138</v>
      </c>
      <c r="AM31" s="691"/>
      <c r="AN31" s="691"/>
      <c r="AO31" s="692"/>
      <c r="AP31" s="739" t="s">
        <v>309</v>
      </c>
      <c r="AQ31" s="740"/>
      <c r="AR31" s="740"/>
      <c r="AS31" s="740"/>
      <c r="AT31" s="745" t="s">
        <v>310</v>
      </c>
      <c r="AU31" s="231"/>
      <c r="AV31" s="231"/>
      <c r="AW31" s="231"/>
      <c r="AX31" s="671" t="s">
        <v>187</v>
      </c>
      <c r="AY31" s="672"/>
      <c r="AZ31" s="672"/>
      <c r="BA31" s="672"/>
      <c r="BB31" s="672"/>
      <c r="BC31" s="672"/>
      <c r="BD31" s="672"/>
      <c r="BE31" s="672"/>
      <c r="BF31" s="673"/>
      <c r="BG31" s="753">
        <v>99</v>
      </c>
      <c r="BH31" s="737"/>
      <c r="BI31" s="737"/>
      <c r="BJ31" s="737"/>
      <c r="BK31" s="737"/>
      <c r="BL31" s="737"/>
      <c r="BM31" s="680">
        <v>96.2</v>
      </c>
      <c r="BN31" s="737"/>
      <c r="BO31" s="737"/>
      <c r="BP31" s="737"/>
      <c r="BQ31" s="738"/>
      <c r="BR31" s="753">
        <v>99.1</v>
      </c>
      <c r="BS31" s="737"/>
      <c r="BT31" s="737"/>
      <c r="BU31" s="737"/>
      <c r="BV31" s="737"/>
      <c r="BW31" s="737"/>
      <c r="BX31" s="680">
        <v>96.2</v>
      </c>
      <c r="BY31" s="737"/>
      <c r="BZ31" s="737"/>
      <c r="CA31" s="737"/>
      <c r="CB31" s="738"/>
      <c r="CD31" s="727"/>
      <c r="CE31" s="728"/>
      <c r="CF31" s="700" t="s">
        <v>311</v>
      </c>
      <c r="CG31" s="701"/>
      <c r="CH31" s="701"/>
      <c r="CI31" s="701"/>
      <c r="CJ31" s="701"/>
      <c r="CK31" s="701"/>
      <c r="CL31" s="701"/>
      <c r="CM31" s="701"/>
      <c r="CN31" s="701"/>
      <c r="CO31" s="701"/>
      <c r="CP31" s="701"/>
      <c r="CQ31" s="702"/>
      <c r="CR31" s="685">
        <v>97269</v>
      </c>
      <c r="CS31" s="722"/>
      <c r="CT31" s="722"/>
      <c r="CU31" s="722"/>
      <c r="CV31" s="722"/>
      <c r="CW31" s="722"/>
      <c r="CX31" s="722"/>
      <c r="CY31" s="723"/>
      <c r="CZ31" s="690">
        <v>0.5</v>
      </c>
      <c r="DA31" s="720"/>
      <c r="DB31" s="720"/>
      <c r="DC31" s="724"/>
      <c r="DD31" s="694">
        <v>90232</v>
      </c>
      <c r="DE31" s="722"/>
      <c r="DF31" s="722"/>
      <c r="DG31" s="722"/>
      <c r="DH31" s="722"/>
      <c r="DI31" s="722"/>
      <c r="DJ31" s="722"/>
      <c r="DK31" s="723"/>
      <c r="DL31" s="694">
        <v>90232</v>
      </c>
      <c r="DM31" s="722"/>
      <c r="DN31" s="722"/>
      <c r="DO31" s="722"/>
      <c r="DP31" s="722"/>
      <c r="DQ31" s="722"/>
      <c r="DR31" s="722"/>
      <c r="DS31" s="722"/>
      <c r="DT31" s="722"/>
      <c r="DU31" s="722"/>
      <c r="DV31" s="723"/>
      <c r="DW31" s="690">
        <v>1</v>
      </c>
      <c r="DX31" s="720"/>
      <c r="DY31" s="720"/>
      <c r="DZ31" s="720"/>
      <c r="EA31" s="720"/>
      <c r="EB31" s="720"/>
      <c r="EC31" s="721"/>
    </row>
    <row r="32" spans="2:133" ht="11.25" customHeight="1" x14ac:dyDescent="0.15">
      <c r="B32" s="748" t="s">
        <v>312</v>
      </c>
      <c r="C32" s="749"/>
      <c r="D32" s="749"/>
      <c r="E32" s="749"/>
      <c r="F32" s="749"/>
      <c r="G32" s="749"/>
      <c r="H32" s="749"/>
      <c r="I32" s="749"/>
      <c r="J32" s="749"/>
      <c r="K32" s="749"/>
      <c r="L32" s="749"/>
      <c r="M32" s="749"/>
      <c r="N32" s="749"/>
      <c r="O32" s="749"/>
      <c r="P32" s="749"/>
      <c r="Q32" s="750"/>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1"/>
      <c r="AQ32" s="742"/>
      <c r="AR32" s="742"/>
      <c r="AS32" s="742"/>
      <c r="AT32" s="746"/>
      <c r="AU32" s="230" t="s">
        <v>313</v>
      </c>
      <c r="AV32" s="230"/>
      <c r="AW32" s="230"/>
      <c r="AX32" s="682" t="s">
        <v>314</v>
      </c>
      <c r="AY32" s="683"/>
      <c r="AZ32" s="683"/>
      <c r="BA32" s="683"/>
      <c r="BB32" s="683"/>
      <c r="BC32" s="683"/>
      <c r="BD32" s="683"/>
      <c r="BE32" s="683"/>
      <c r="BF32" s="684"/>
      <c r="BG32" s="754">
        <v>99.2</v>
      </c>
      <c r="BH32" s="722"/>
      <c r="BI32" s="722"/>
      <c r="BJ32" s="722"/>
      <c r="BK32" s="722"/>
      <c r="BL32" s="722"/>
      <c r="BM32" s="691">
        <v>98</v>
      </c>
      <c r="BN32" s="751"/>
      <c r="BO32" s="751"/>
      <c r="BP32" s="751"/>
      <c r="BQ32" s="752"/>
      <c r="BR32" s="754">
        <v>99.3</v>
      </c>
      <c r="BS32" s="722"/>
      <c r="BT32" s="722"/>
      <c r="BU32" s="722"/>
      <c r="BV32" s="722"/>
      <c r="BW32" s="722"/>
      <c r="BX32" s="691">
        <v>98.1</v>
      </c>
      <c r="BY32" s="751"/>
      <c r="BZ32" s="751"/>
      <c r="CA32" s="751"/>
      <c r="CB32" s="752"/>
      <c r="CD32" s="729"/>
      <c r="CE32" s="730"/>
      <c r="CF32" s="700" t="s">
        <v>315</v>
      </c>
      <c r="CG32" s="701"/>
      <c r="CH32" s="701"/>
      <c r="CI32" s="701"/>
      <c r="CJ32" s="701"/>
      <c r="CK32" s="701"/>
      <c r="CL32" s="701"/>
      <c r="CM32" s="701"/>
      <c r="CN32" s="701"/>
      <c r="CO32" s="701"/>
      <c r="CP32" s="701"/>
      <c r="CQ32" s="702"/>
      <c r="CR32" s="685">
        <v>385</v>
      </c>
      <c r="CS32" s="686"/>
      <c r="CT32" s="686"/>
      <c r="CU32" s="686"/>
      <c r="CV32" s="686"/>
      <c r="CW32" s="686"/>
      <c r="CX32" s="686"/>
      <c r="CY32" s="687"/>
      <c r="CZ32" s="690">
        <v>0</v>
      </c>
      <c r="DA32" s="720"/>
      <c r="DB32" s="720"/>
      <c r="DC32" s="724"/>
      <c r="DD32" s="694">
        <v>385</v>
      </c>
      <c r="DE32" s="686"/>
      <c r="DF32" s="686"/>
      <c r="DG32" s="686"/>
      <c r="DH32" s="686"/>
      <c r="DI32" s="686"/>
      <c r="DJ32" s="686"/>
      <c r="DK32" s="687"/>
      <c r="DL32" s="694">
        <v>385</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316</v>
      </c>
      <c r="C33" s="683"/>
      <c r="D33" s="683"/>
      <c r="E33" s="683"/>
      <c r="F33" s="683"/>
      <c r="G33" s="683"/>
      <c r="H33" s="683"/>
      <c r="I33" s="683"/>
      <c r="J33" s="683"/>
      <c r="K33" s="683"/>
      <c r="L33" s="683"/>
      <c r="M33" s="683"/>
      <c r="N33" s="683"/>
      <c r="O33" s="683"/>
      <c r="P33" s="683"/>
      <c r="Q33" s="684"/>
      <c r="R33" s="685">
        <v>1376255</v>
      </c>
      <c r="S33" s="686"/>
      <c r="T33" s="686"/>
      <c r="U33" s="686"/>
      <c r="V33" s="686"/>
      <c r="W33" s="686"/>
      <c r="X33" s="686"/>
      <c r="Y33" s="687"/>
      <c r="Z33" s="688">
        <v>7.3</v>
      </c>
      <c r="AA33" s="688"/>
      <c r="AB33" s="688"/>
      <c r="AC33" s="688"/>
      <c r="AD33" s="689" t="s">
        <v>237</v>
      </c>
      <c r="AE33" s="689"/>
      <c r="AF33" s="689"/>
      <c r="AG33" s="689"/>
      <c r="AH33" s="689"/>
      <c r="AI33" s="689"/>
      <c r="AJ33" s="689"/>
      <c r="AK33" s="689"/>
      <c r="AL33" s="690" t="s">
        <v>237</v>
      </c>
      <c r="AM33" s="691"/>
      <c r="AN33" s="691"/>
      <c r="AO33" s="692"/>
      <c r="AP33" s="743"/>
      <c r="AQ33" s="744"/>
      <c r="AR33" s="744"/>
      <c r="AS33" s="744"/>
      <c r="AT33" s="747"/>
      <c r="AU33" s="232"/>
      <c r="AV33" s="232"/>
      <c r="AW33" s="232"/>
      <c r="AX33" s="734" t="s">
        <v>317</v>
      </c>
      <c r="AY33" s="735"/>
      <c r="AZ33" s="735"/>
      <c r="BA33" s="735"/>
      <c r="BB33" s="735"/>
      <c r="BC33" s="735"/>
      <c r="BD33" s="735"/>
      <c r="BE33" s="735"/>
      <c r="BF33" s="736"/>
      <c r="BG33" s="755">
        <v>98.6</v>
      </c>
      <c r="BH33" s="756"/>
      <c r="BI33" s="756"/>
      <c r="BJ33" s="756"/>
      <c r="BK33" s="756"/>
      <c r="BL33" s="756"/>
      <c r="BM33" s="757">
        <v>93.5</v>
      </c>
      <c r="BN33" s="756"/>
      <c r="BO33" s="756"/>
      <c r="BP33" s="756"/>
      <c r="BQ33" s="758"/>
      <c r="BR33" s="755">
        <v>98.7</v>
      </c>
      <c r="BS33" s="756"/>
      <c r="BT33" s="756"/>
      <c r="BU33" s="756"/>
      <c r="BV33" s="756"/>
      <c r="BW33" s="756"/>
      <c r="BX33" s="757">
        <v>93.3</v>
      </c>
      <c r="BY33" s="756"/>
      <c r="BZ33" s="756"/>
      <c r="CA33" s="756"/>
      <c r="CB33" s="758"/>
      <c r="CD33" s="700" t="s">
        <v>318</v>
      </c>
      <c r="CE33" s="701"/>
      <c r="CF33" s="701"/>
      <c r="CG33" s="701"/>
      <c r="CH33" s="701"/>
      <c r="CI33" s="701"/>
      <c r="CJ33" s="701"/>
      <c r="CK33" s="701"/>
      <c r="CL33" s="701"/>
      <c r="CM33" s="701"/>
      <c r="CN33" s="701"/>
      <c r="CO33" s="701"/>
      <c r="CP33" s="701"/>
      <c r="CQ33" s="702"/>
      <c r="CR33" s="685">
        <v>10388249</v>
      </c>
      <c r="CS33" s="722"/>
      <c r="CT33" s="722"/>
      <c r="CU33" s="722"/>
      <c r="CV33" s="722"/>
      <c r="CW33" s="722"/>
      <c r="CX33" s="722"/>
      <c r="CY33" s="723"/>
      <c r="CZ33" s="690">
        <v>55.7</v>
      </c>
      <c r="DA33" s="720"/>
      <c r="DB33" s="720"/>
      <c r="DC33" s="724"/>
      <c r="DD33" s="694">
        <v>6056235</v>
      </c>
      <c r="DE33" s="722"/>
      <c r="DF33" s="722"/>
      <c r="DG33" s="722"/>
      <c r="DH33" s="722"/>
      <c r="DI33" s="722"/>
      <c r="DJ33" s="722"/>
      <c r="DK33" s="723"/>
      <c r="DL33" s="694">
        <v>3534872</v>
      </c>
      <c r="DM33" s="722"/>
      <c r="DN33" s="722"/>
      <c r="DO33" s="722"/>
      <c r="DP33" s="722"/>
      <c r="DQ33" s="722"/>
      <c r="DR33" s="722"/>
      <c r="DS33" s="722"/>
      <c r="DT33" s="722"/>
      <c r="DU33" s="722"/>
      <c r="DV33" s="723"/>
      <c r="DW33" s="690">
        <v>38.799999999999997</v>
      </c>
      <c r="DX33" s="720"/>
      <c r="DY33" s="720"/>
      <c r="DZ33" s="720"/>
      <c r="EA33" s="720"/>
      <c r="EB33" s="720"/>
      <c r="EC33" s="721"/>
    </row>
    <row r="34" spans="2:133" ht="11.25" customHeight="1" x14ac:dyDescent="0.15">
      <c r="B34" s="682" t="s">
        <v>319</v>
      </c>
      <c r="C34" s="683"/>
      <c r="D34" s="683"/>
      <c r="E34" s="683"/>
      <c r="F34" s="683"/>
      <c r="G34" s="683"/>
      <c r="H34" s="683"/>
      <c r="I34" s="683"/>
      <c r="J34" s="683"/>
      <c r="K34" s="683"/>
      <c r="L34" s="683"/>
      <c r="M34" s="683"/>
      <c r="N34" s="683"/>
      <c r="O34" s="683"/>
      <c r="P34" s="683"/>
      <c r="Q34" s="684"/>
      <c r="R34" s="685">
        <v>38788</v>
      </c>
      <c r="S34" s="686"/>
      <c r="T34" s="686"/>
      <c r="U34" s="686"/>
      <c r="V34" s="686"/>
      <c r="W34" s="686"/>
      <c r="X34" s="686"/>
      <c r="Y34" s="687"/>
      <c r="Z34" s="688">
        <v>0.2</v>
      </c>
      <c r="AA34" s="688"/>
      <c r="AB34" s="688"/>
      <c r="AC34" s="688"/>
      <c r="AD34" s="689">
        <v>29213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1949355</v>
      </c>
      <c r="CS34" s="686"/>
      <c r="CT34" s="686"/>
      <c r="CU34" s="686"/>
      <c r="CV34" s="686"/>
      <c r="CW34" s="686"/>
      <c r="CX34" s="686"/>
      <c r="CY34" s="687"/>
      <c r="CZ34" s="690">
        <v>10.5</v>
      </c>
      <c r="DA34" s="720"/>
      <c r="DB34" s="720"/>
      <c r="DC34" s="724"/>
      <c r="DD34" s="694">
        <v>1460682</v>
      </c>
      <c r="DE34" s="686"/>
      <c r="DF34" s="686"/>
      <c r="DG34" s="686"/>
      <c r="DH34" s="686"/>
      <c r="DI34" s="686"/>
      <c r="DJ34" s="686"/>
      <c r="DK34" s="687"/>
      <c r="DL34" s="694">
        <v>1004567</v>
      </c>
      <c r="DM34" s="686"/>
      <c r="DN34" s="686"/>
      <c r="DO34" s="686"/>
      <c r="DP34" s="686"/>
      <c r="DQ34" s="686"/>
      <c r="DR34" s="686"/>
      <c r="DS34" s="686"/>
      <c r="DT34" s="686"/>
      <c r="DU34" s="686"/>
      <c r="DV34" s="687"/>
      <c r="DW34" s="690">
        <v>11</v>
      </c>
      <c r="DX34" s="720"/>
      <c r="DY34" s="720"/>
      <c r="DZ34" s="720"/>
      <c r="EA34" s="720"/>
      <c r="EB34" s="720"/>
      <c r="EC34" s="721"/>
    </row>
    <row r="35" spans="2:133" ht="11.25" customHeight="1" x14ac:dyDescent="0.15">
      <c r="B35" s="682" t="s">
        <v>321</v>
      </c>
      <c r="C35" s="683"/>
      <c r="D35" s="683"/>
      <c r="E35" s="683"/>
      <c r="F35" s="683"/>
      <c r="G35" s="683"/>
      <c r="H35" s="683"/>
      <c r="I35" s="683"/>
      <c r="J35" s="683"/>
      <c r="K35" s="683"/>
      <c r="L35" s="683"/>
      <c r="M35" s="683"/>
      <c r="N35" s="683"/>
      <c r="O35" s="683"/>
      <c r="P35" s="683"/>
      <c r="Q35" s="684"/>
      <c r="R35" s="685">
        <v>440134</v>
      </c>
      <c r="S35" s="686"/>
      <c r="T35" s="686"/>
      <c r="U35" s="686"/>
      <c r="V35" s="686"/>
      <c r="W35" s="686"/>
      <c r="X35" s="686"/>
      <c r="Y35" s="687"/>
      <c r="Z35" s="688">
        <v>2.2999999999999998</v>
      </c>
      <c r="AA35" s="688"/>
      <c r="AB35" s="688"/>
      <c r="AC35" s="688"/>
      <c r="AD35" s="689" t="s">
        <v>237</v>
      </c>
      <c r="AE35" s="689"/>
      <c r="AF35" s="689"/>
      <c r="AG35" s="689"/>
      <c r="AH35" s="689"/>
      <c r="AI35" s="689"/>
      <c r="AJ35" s="689"/>
      <c r="AK35" s="689"/>
      <c r="AL35" s="690" t="s">
        <v>237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581467</v>
      </c>
      <c r="CS35" s="722"/>
      <c r="CT35" s="722"/>
      <c r="CU35" s="722"/>
      <c r="CV35" s="722"/>
      <c r="CW35" s="722"/>
      <c r="CX35" s="722"/>
      <c r="CY35" s="723"/>
      <c r="CZ35" s="690">
        <v>3.1</v>
      </c>
      <c r="DA35" s="720"/>
      <c r="DB35" s="720"/>
      <c r="DC35" s="724"/>
      <c r="DD35" s="694">
        <v>554269</v>
      </c>
      <c r="DE35" s="722"/>
      <c r="DF35" s="722"/>
      <c r="DG35" s="722"/>
      <c r="DH35" s="722"/>
      <c r="DI35" s="722"/>
      <c r="DJ35" s="722"/>
      <c r="DK35" s="723"/>
      <c r="DL35" s="694">
        <v>485006</v>
      </c>
      <c r="DM35" s="722"/>
      <c r="DN35" s="722"/>
      <c r="DO35" s="722"/>
      <c r="DP35" s="722"/>
      <c r="DQ35" s="722"/>
      <c r="DR35" s="722"/>
      <c r="DS35" s="722"/>
      <c r="DT35" s="722"/>
      <c r="DU35" s="722"/>
      <c r="DV35" s="723"/>
      <c r="DW35" s="690">
        <v>5.3</v>
      </c>
      <c r="DX35" s="720"/>
      <c r="DY35" s="720"/>
      <c r="DZ35" s="720"/>
      <c r="EA35" s="720"/>
      <c r="EB35" s="720"/>
      <c r="EC35" s="721"/>
    </row>
    <row r="36" spans="2:133" ht="11.25" customHeight="1" x14ac:dyDescent="0.15">
      <c r="B36" s="682" t="s">
        <v>325</v>
      </c>
      <c r="C36" s="683"/>
      <c r="D36" s="683"/>
      <c r="E36" s="683"/>
      <c r="F36" s="683"/>
      <c r="G36" s="683"/>
      <c r="H36" s="683"/>
      <c r="I36" s="683"/>
      <c r="J36" s="683"/>
      <c r="K36" s="683"/>
      <c r="L36" s="683"/>
      <c r="M36" s="683"/>
      <c r="N36" s="683"/>
      <c r="O36" s="683"/>
      <c r="P36" s="683"/>
      <c r="Q36" s="684"/>
      <c r="R36" s="685">
        <v>23061</v>
      </c>
      <c r="S36" s="686"/>
      <c r="T36" s="686"/>
      <c r="U36" s="686"/>
      <c r="V36" s="686"/>
      <c r="W36" s="686"/>
      <c r="X36" s="686"/>
      <c r="Y36" s="687"/>
      <c r="Z36" s="688">
        <v>0.1</v>
      </c>
      <c r="AA36" s="688"/>
      <c r="AB36" s="688"/>
      <c r="AC36" s="688"/>
      <c r="AD36" s="689" t="s">
        <v>138</v>
      </c>
      <c r="AE36" s="689"/>
      <c r="AF36" s="689"/>
      <c r="AG36" s="689"/>
      <c r="AH36" s="689"/>
      <c r="AI36" s="689"/>
      <c r="AJ36" s="689"/>
      <c r="AK36" s="689"/>
      <c r="AL36" s="690" t="s">
        <v>237</v>
      </c>
      <c r="AM36" s="691"/>
      <c r="AN36" s="691"/>
      <c r="AO36" s="692"/>
      <c r="AP36" s="235"/>
      <c r="AQ36" s="759" t="s">
        <v>326</v>
      </c>
      <c r="AR36" s="760"/>
      <c r="AS36" s="760"/>
      <c r="AT36" s="760"/>
      <c r="AU36" s="760"/>
      <c r="AV36" s="760"/>
      <c r="AW36" s="760"/>
      <c r="AX36" s="760"/>
      <c r="AY36" s="761"/>
      <c r="AZ36" s="674">
        <v>2481837</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6355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5543154</v>
      </c>
      <c r="CS36" s="686"/>
      <c r="CT36" s="686"/>
      <c r="CU36" s="686"/>
      <c r="CV36" s="686"/>
      <c r="CW36" s="686"/>
      <c r="CX36" s="686"/>
      <c r="CY36" s="687"/>
      <c r="CZ36" s="690">
        <v>29.7</v>
      </c>
      <c r="DA36" s="720"/>
      <c r="DB36" s="720"/>
      <c r="DC36" s="724"/>
      <c r="DD36" s="694">
        <v>2388827</v>
      </c>
      <c r="DE36" s="686"/>
      <c r="DF36" s="686"/>
      <c r="DG36" s="686"/>
      <c r="DH36" s="686"/>
      <c r="DI36" s="686"/>
      <c r="DJ36" s="686"/>
      <c r="DK36" s="687"/>
      <c r="DL36" s="694">
        <v>854163</v>
      </c>
      <c r="DM36" s="686"/>
      <c r="DN36" s="686"/>
      <c r="DO36" s="686"/>
      <c r="DP36" s="686"/>
      <c r="DQ36" s="686"/>
      <c r="DR36" s="686"/>
      <c r="DS36" s="686"/>
      <c r="DT36" s="686"/>
      <c r="DU36" s="686"/>
      <c r="DV36" s="687"/>
      <c r="DW36" s="690">
        <v>9.4</v>
      </c>
      <c r="DX36" s="720"/>
      <c r="DY36" s="720"/>
      <c r="DZ36" s="720"/>
      <c r="EA36" s="720"/>
      <c r="EB36" s="720"/>
      <c r="EC36" s="721"/>
    </row>
    <row r="37" spans="2:133" ht="11.25" customHeight="1" x14ac:dyDescent="0.15">
      <c r="B37" s="682" t="s">
        <v>329</v>
      </c>
      <c r="C37" s="683"/>
      <c r="D37" s="683"/>
      <c r="E37" s="683"/>
      <c r="F37" s="683"/>
      <c r="G37" s="683"/>
      <c r="H37" s="683"/>
      <c r="I37" s="683"/>
      <c r="J37" s="683"/>
      <c r="K37" s="683"/>
      <c r="L37" s="683"/>
      <c r="M37" s="683"/>
      <c r="N37" s="683"/>
      <c r="O37" s="683"/>
      <c r="P37" s="683"/>
      <c r="Q37" s="684"/>
      <c r="R37" s="685">
        <v>61658</v>
      </c>
      <c r="S37" s="686"/>
      <c r="T37" s="686"/>
      <c r="U37" s="686"/>
      <c r="V37" s="686"/>
      <c r="W37" s="686"/>
      <c r="X37" s="686"/>
      <c r="Y37" s="687"/>
      <c r="Z37" s="688">
        <v>0.3</v>
      </c>
      <c r="AA37" s="688"/>
      <c r="AB37" s="688"/>
      <c r="AC37" s="688"/>
      <c r="AD37" s="689" t="s">
        <v>237</v>
      </c>
      <c r="AE37" s="689"/>
      <c r="AF37" s="689"/>
      <c r="AG37" s="689"/>
      <c r="AH37" s="689"/>
      <c r="AI37" s="689"/>
      <c r="AJ37" s="689"/>
      <c r="AK37" s="689"/>
      <c r="AL37" s="690" t="s">
        <v>138</v>
      </c>
      <c r="AM37" s="691"/>
      <c r="AN37" s="691"/>
      <c r="AO37" s="692"/>
      <c r="AQ37" s="763" t="s">
        <v>330</v>
      </c>
      <c r="AR37" s="764"/>
      <c r="AS37" s="764"/>
      <c r="AT37" s="764"/>
      <c r="AU37" s="764"/>
      <c r="AV37" s="764"/>
      <c r="AW37" s="764"/>
      <c r="AX37" s="764"/>
      <c r="AY37" s="765"/>
      <c r="AZ37" s="685">
        <v>861219</v>
      </c>
      <c r="BA37" s="686"/>
      <c r="BB37" s="686"/>
      <c r="BC37" s="686"/>
      <c r="BD37" s="722"/>
      <c r="BE37" s="722"/>
      <c r="BF37" s="752"/>
      <c r="BG37" s="700" t="s">
        <v>331</v>
      </c>
      <c r="BH37" s="701"/>
      <c r="BI37" s="701"/>
      <c r="BJ37" s="701"/>
      <c r="BK37" s="701"/>
      <c r="BL37" s="701"/>
      <c r="BM37" s="701"/>
      <c r="BN37" s="701"/>
      <c r="BO37" s="701"/>
      <c r="BP37" s="701"/>
      <c r="BQ37" s="701"/>
      <c r="BR37" s="701"/>
      <c r="BS37" s="701"/>
      <c r="BT37" s="701"/>
      <c r="BU37" s="702"/>
      <c r="BV37" s="685">
        <v>-25392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1105224</v>
      </c>
      <c r="CS37" s="722"/>
      <c r="CT37" s="722"/>
      <c r="CU37" s="722"/>
      <c r="CV37" s="722"/>
      <c r="CW37" s="722"/>
      <c r="CX37" s="722"/>
      <c r="CY37" s="723"/>
      <c r="CZ37" s="690">
        <v>5.9</v>
      </c>
      <c r="DA37" s="720"/>
      <c r="DB37" s="720"/>
      <c r="DC37" s="724"/>
      <c r="DD37" s="694">
        <v>839763</v>
      </c>
      <c r="DE37" s="722"/>
      <c r="DF37" s="722"/>
      <c r="DG37" s="722"/>
      <c r="DH37" s="722"/>
      <c r="DI37" s="722"/>
      <c r="DJ37" s="722"/>
      <c r="DK37" s="723"/>
      <c r="DL37" s="694">
        <v>587210</v>
      </c>
      <c r="DM37" s="722"/>
      <c r="DN37" s="722"/>
      <c r="DO37" s="722"/>
      <c r="DP37" s="722"/>
      <c r="DQ37" s="722"/>
      <c r="DR37" s="722"/>
      <c r="DS37" s="722"/>
      <c r="DT37" s="722"/>
      <c r="DU37" s="722"/>
      <c r="DV37" s="723"/>
      <c r="DW37" s="690">
        <v>6.4</v>
      </c>
      <c r="DX37" s="720"/>
      <c r="DY37" s="720"/>
      <c r="DZ37" s="720"/>
      <c r="EA37" s="720"/>
      <c r="EB37" s="720"/>
      <c r="EC37" s="721"/>
    </row>
    <row r="38" spans="2:133" ht="11.25" customHeight="1" x14ac:dyDescent="0.15">
      <c r="B38" s="682" t="s">
        <v>333</v>
      </c>
      <c r="C38" s="683"/>
      <c r="D38" s="683"/>
      <c r="E38" s="683"/>
      <c r="F38" s="683"/>
      <c r="G38" s="683"/>
      <c r="H38" s="683"/>
      <c r="I38" s="683"/>
      <c r="J38" s="683"/>
      <c r="K38" s="683"/>
      <c r="L38" s="683"/>
      <c r="M38" s="683"/>
      <c r="N38" s="683"/>
      <c r="O38" s="683"/>
      <c r="P38" s="683"/>
      <c r="Q38" s="684"/>
      <c r="R38" s="685">
        <v>649583</v>
      </c>
      <c r="S38" s="686"/>
      <c r="T38" s="686"/>
      <c r="U38" s="686"/>
      <c r="V38" s="686"/>
      <c r="W38" s="686"/>
      <c r="X38" s="686"/>
      <c r="Y38" s="687"/>
      <c r="Z38" s="688">
        <v>3.4</v>
      </c>
      <c r="AA38" s="688"/>
      <c r="AB38" s="688"/>
      <c r="AC38" s="688"/>
      <c r="AD38" s="689">
        <v>11</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366358</v>
      </c>
      <c r="BA38" s="686"/>
      <c r="BB38" s="686"/>
      <c r="BC38" s="686"/>
      <c r="BD38" s="722"/>
      <c r="BE38" s="722"/>
      <c r="BF38" s="752"/>
      <c r="BG38" s="700" t="s">
        <v>335</v>
      </c>
      <c r="BH38" s="701"/>
      <c r="BI38" s="701"/>
      <c r="BJ38" s="701"/>
      <c r="BK38" s="701"/>
      <c r="BL38" s="701"/>
      <c r="BM38" s="701"/>
      <c r="BN38" s="701"/>
      <c r="BO38" s="701"/>
      <c r="BP38" s="701"/>
      <c r="BQ38" s="701"/>
      <c r="BR38" s="701"/>
      <c r="BS38" s="701"/>
      <c r="BT38" s="701"/>
      <c r="BU38" s="702"/>
      <c r="BV38" s="685">
        <v>3053</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1544561</v>
      </c>
      <c r="CS38" s="686"/>
      <c r="CT38" s="686"/>
      <c r="CU38" s="686"/>
      <c r="CV38" s="686"/>
      <c r="CW38" s="686"/>
      <c r="CX38" s="686"/>
      <c r="CY38" s="687"/>
      <c r="CZ38" s="690">
        <v>8.3000000000000007</v>
      </c>
      <c r="DA38" s="720"/>
      <c r="DB38" s="720"/>
      <c r="DC38" s="724"/>
      <c r="DD38" s="694">
        <v>1305113</v>
      </c>
      <c r="DE38" s="686"/>
      <c r="DF38" s="686"/>
      <c r="DG38" s="686"/>
      <c r="DH38" s="686"/>
      <c r="DI38" s="686"/>
      <c r="DJ38" s="686"/>
      <c r="DK38" s="687"/>
      <c r="DL38" s="694">
        <v>1191136</v>
      </c>
      <c r="DM38" s="686"/>
      <c r="DN38" s="686"/>
      <c r="DO38" s="686"/>
      <c r="DP38" s="686"/>
      <c r="DQ38" s="686"/>
      <c r="DR38" s="686"/>
      <c r="DS38" s="686"/>
      <c r="DT38" s="686"/>
      <c r="DU38" s="686"/>
      <c r="DV38" s="687"/>
      <c r="DW38" s="690">
        <v>13.1</v>
      </c>
      <c r="DX38" s="720"/>
      <c r="DY38" s="720"/>
      <c r="DZ38" s="720"/>
      <c r="EA38" s="720"/>
      <c r="EB38" s="720"/>
      <c r="EC38" s="721"/>
    </row>
    <row r="39" spans="2:133" ht="11.25" customHeight="1" x14ac:dyDescent="0.15">
      <c r="B39" s="682" t="s">
        <v>337</v>
      </c>
      <c r="C39" s="683"/>
      <c r="D39" s="683"/>
      <c r="E39" s="683"/>
      <c r="F39" s="683"/>
      <c r="G39" s="683"/>
      <c r="H39" s="683"/>
      <c r="I39" s="683"/>
      <c r="J39" s="683"/>
      <c r="K39" s="683"/>
      <c r="L39" s="683"/>
      <c r="M39" s="683"/>
      <c r="N39" s="683"/>
      <c r="O39" s="683"/>
      <c r="P39" s="683"/>
      <c r="Q39" s="684"/>
      <c r="R39" s="685">
        <v>1747664</v>
      </c>
      <c r="S39" s="686"/>
      <c r="T39" s="686"/>
      <c r="U39" s="686"/>
      <c r="V39" s="686"/>
      <c r="W39" s="686"/>
      <c r="X39" s="686"/>
      <c r="Y39" s="687"/>
      <c r="Z39" s="688">
        <v>9.1999999999999993</v>
      </c>
      <c r="AA39" s="688"/>
      <c r="AB39" s="688"/>
      <c r="AC39" s="688"/>
      <c r="AD39" s="689" t="s">
        <v>138</v>
      </c>
      <c r="AE39" s="689"/>
      <c r="AF39" s="689"/>
      <c r="AG39" s="689"/>
      <c r="AH39" s="689"/>
      <c r="AI39" s="689"/>
      <c r="AJ39" s="689"/>
      <c r="AK39" s="689"/>
      <c r="AL39" s="690" t="s">
        <v>138</v>
      </c>
      <c r="AM39" s="691"/>
      <c r="AN39" s="691"/>
      <c r="AO39" s="692"/>
      <c r="AQ39" s="763" t="s">
        <v>338</v>
      </c>
      <c r="AR39" s="764"/>
      <c r="AS39" s="764"/>
      <c r="AT39" s="764"/>
      <c r="AU39" s="764"/>
      <c r="AV39" s="764"/>
      <c r="AW39" s="764"/>
      <c r="AX39" s="764"/>
      <c r="AY39" s="765"/>
      <c r="AZ39" s="685">
        <v>76057</v>
      </c>
      <c r="BA39" s="686"/>
      <c r="BB39" s="686"/>
      <c r="BC39" s="686"/>
      <c r="BD39" s="722"/>
      <c r="BE39" s="722"/>
      <c r="BF39" s="752"/>
      <c r="BG39" s="700" t="s">
        <v>339</v>
      </c>
      <c r="BH39" s="701"/>
      <c r="BI39" s="701"/>
      <c r="BJ39" s="701"/>
      <c r="BK39" s="701"/>
      <c r="BL39" s="701"/>
      <c r="BM39" s="701"/>
      <c r="BN39" s="701"/>
      <c r="BO39" s="701"/>
      <c r="BP39" s="701"/>
      <c r="BQ39" s="701"/>
      <c r="BR39" s="701"/>
      <c r="BS39" s="701"/>
      <c r="BT39" s="701"/>
      <c r="BU39" s="702"/>
      <c r="BV39" s="685">
        <v>4804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44951</v>
      </c>
      <c r="CS39" s="722"/>
      <c r="CT39" s="722"/>
      <c r="CU39" s="722"/>
      <c r="CV39" s="722"/>
      <c r="CW39" s="722"/>
      <c r="CX39" s="722"/>
      <c r="CY39" s="723"/>
      <c r="CZ39" s="690">
        <v>0.2</v>
      </c>
      <c r="DA39" s="720"/>
      <c r="DB39" s="720"/>
      <c r="DC39" s="724"/>
      <c r="DD39" s="694">
        <v>22784</v>
      </c>
      <c r="DE39" s="722"/>
      <c r="DF39" s="722"/>
      <c r="DG39" s="722"/>
      <c r="DH39" s="722"/>
      <c r="DI39" s="722"/>
      <c r="DJ39" s="722"/>
      <c r="DK39" s="723"/>
      <c r="DL39" s="694" t="s">
        <v>237</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15">
      <c r="B40" s="682" t="s">
        <v>341</v>
      </c>
      <c r="C40" s="683"/>
      <c r="D40" s="683"/>
      <c r="E40" s="683"/>
      <c r="F40" s="683"/>
      <c r="G40" s="683"/>
      <c r="H40" s="683"/>
      <c r="I40" s="683"/>
      <c r="J40" s="683"/>
      <c r="K40" s="683"/>
      <c r="L40" s="683"/>
      <c r="M40" s="683"/>
      <c r="N40" s="683"/>
      <c r="O40" s="683"/>
      <c r="P40" s="683"/>
      <c r="Q40" s="684"/>
      <c r="R40" s="685">
        <v>33954</v>
      </c>
      <c r="S40" s="686"/>
      <c r="T40" s="686"/>
      <c r="U40" s="686"/>
      <c r="V40" s="686"/>
      <c r="W40" s="686"/>
      <c r="X40" s="686"/>
      <c r="Y40" s="687"/>
      <c r="Z40" s="688">
        <v>0.2</v>
      </c>
      <c r="AA40" s="688"/>
      <c r="AB40" s="688"/>
      <c r="AC40" s="688"/>
      <c r="AD40" s="689" t="s">
        <v>138</v>
      </c>
      <c r="AE40" s="689"/>
      <c r="AF40" s="689"/>
      <c r="AG40" s="689"/>
      <c r="AH40" s="689"/>
      <c r="AI40" s="689"/>
      <c r="AJ40" s="689"/>
      <c r="AK40" s="689"/>
      <c r="AL40" s="690" t="s">
        <v>138</v>
      </c>
      <c r="AM40" s="691"/>
      <c r="AN40" s="691"/>
      <c r="AO40" s="692"/>
      <c r="AQ40" s="763" t="s">
        <v>342</v>
      </c>
      <c r="AR40" s="764"/>
      <c r="AS40" s="764"/>
      <c r="AT40" s="764"/>
      <c r="AU40" s="764"/>
      <c r="AV40" s="764"/>
      <c r="AW40" s="764"/>
      <c r="AX40" s="764"/>
      <c r="AY40" s="765"/>
      <c r="AZ40" s="685" t="s">
        <v>237</v>
      </c>
      <c r="BA40" s="686"/>
      <c r="BB40" s="686"/>
      <c r="BC40" s="686"/>
      <c r="BD40" s="722"/>
      <c r="BE40" s="722"/>
      <c r="BF40" s="752"/>
      <c r="BG40" s="772" t="s">
        <v>343</v>
      </c>
      <c r="BH40" s="773"/>
      <c r="BI40" s="773"/>
      <c r="BJ40" s="773"/>
      <c r="BK40" s="773"/>
      <c r="BL40" s="236"/>
      <c r="BM40" s="701" t="s">
        <v>344</v>
      </c>
      <c r="BN40" s="701"/>
      <c r="BO40" s="701"/>
      <c r="BP40" s="701"/>
      <c r="BQ40" s="701"/>
      <c r="BR40" s="701"/>
      <c r="BS40" s="701"/>
      <c r="BT40" s="701"/>
      <c r="BU40" s="702"/>
      <c r="BV40" s="685">
        <v>114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724761</v>
      </c>
      <c r="CS40" s="686"/>
      <c r="CT40" s="686"/>
      <c r="CU40" s="686"/>
      <c r="CV40" s="686"/>
      <c r="CW40" s="686"/>
      <c r="CX40" s="686"/>
      <c r="CY40" s="687"/>
      <c r="CZ40" s="690">
        <v>3.9</v>
      </c>
      <c r="DA40" s="720"/>
      <c r="DB40" s="720"/>
      <c r="DC40" s="724"/>
      <c r="DD40" s="694">
        <v>324560</v>
      </c>
      <c r="DE40" s="686"/>
      <c r="DF40" s="686"/>
      <c r="DG40" s="686"/>
      <c r="DH40" s="686"/>
      <c r="DI40" s="686"/>
      <c r="DJ40" s="686"/>
      <c r="DK40" s="687"/>
      <c r="DL40" s="694" t="s">
        <v>237</v>
      </c>
      <c r="DM40" s="686"/>
      <c r="DN40" s="686"/>
      <c r="DO40" s="686"/>
      <c r="DP40" s="686"/>
      <c r="DQ40" s="686"/>
      <c r="DR40" s="686"/>
      <c r="DS40" s="686"/>
      <c r="DT40" s="686"/>
      <c r="DU40" s="686"/>
      <c r="DV40" s="687"/>
      <c r="DW40" s="690" t="s">
        <v>138</v>
      </c>
      <c r="DX40" s="720"/>
      <c r="DY40" s="720"/>
      <c r="DZ40" s="720"/>
      <c r="EA40" s="720"/>
      <c r="EB40" s="720"/>
      <c r="EC40" s="721"/>
    </row>
    <row r="41" spans="2:133" ht="11.25" customHeight="1" x14ac:dyDescent="0.15">
      <c r="B41" s="682" t="s">
        <v>346</v>
      </c>
      <c r="C41" s="683"/>
      <c r="D41" s="683"/>
      <c r="E41" s="683"/>
      <c r="F41" s="683"/>
      <c r="G41" s="683"/>
      <c r="H41" s="683"/>
      <c r="I41" s="683"/>
      <c r="J41" s="683"/>
      <c r="K41" s="683"/>
      <c r="L41" s="683"/>
      <c r="M41" s="683"/>
      <c r="N41" s="683"/>
      <c r="O41" s="683"/>
      <c r="P41" s="683"/>
      <c r="Q41" s="684"/>
      <c r="R41" s="685">
        <v>3800</v>
      </c>
      <c r="S41" s="686"/>
      <c r="T41" s="686"/>
      <c r="U41" s="686"/>
      <c r="V41" s="686"/>
      <c r="W41" s="686"/>
      <c r="X41" s="686"/>
      <c r="Y41" s="687"/>
      <c r="Z41" s="688">
        <v>0</v>
      </c>
      <c r="AA41" s="688"/>
      <c r="AB41" s="688"/>
      <c r="AC41" s="688"/>
      <c r="AD41" s="689" t="s">
        <v>138</v>
      </c>
      <c r="AE41" s="689"/>
      <c r="AF41" s="689"/>
      <c r="AG41" s="689"/>
      <c r="AH41" s="689"/>
      <c r="AI41" s="689"/>
      <c r="AJ41" s="689"/>
      <c r="AK41" s="689"/>
      <c r="AL41" s="690" t="s">
        <v>138</v>
      </c>
      <c r="AM41" s="691"/>
      <c r="AN41" s="691"/>
      <c r="AO41" s="692"/>
      <c r="AQ41" s="763" t="s">
        <v>347</v>
      </c>
      <c r="AR41" s="764"/>
      <c r="AS41" s="764"/>
      <c r="AT41" s="764"/>
      <c r="AU41" s="764"/>
      <c r="AV41" s="764"/>
      <c r="AW41" s="764"/>
      <c r="AX41" s="764"/>
      <c r="AY41" s="765"/>
      <c r="AZ41" s="685">
        <v>250801</v>
      </c>
      <c r="BA41" s="686"/>
      <c r="BB41" s="686"/>
      <c r="BC41" s="686"/>
      <c r="BD41" s="722"/>
      <c r="BE41" s="722"/>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138</v>
      </c>
      <c r="CS41" s="722"/>
      <c r="CT41" s="722"/>
      <c r="CU41" s="722"/>
      <c r="CV41" s="722"/>
      <c r="CW41" s="722"/>
      <c r="CX41" s="722"/>
      <c r="CY41" s="723"/>
      <c r="CZ41" s="690" t="s">
        <v>237</v>
      </c>
      <c r="DA41" s="720"/>
      <c r="DB41" s="720"/>
      <c r="DC41" s="724"/>
      <c r="DD41" s="694" t="s">
        <v>237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268110</v>
      </c>
      <c r="S42" s="686"/>
      <c r="T42" s="686"/>
      <c r="U42" s="686"/>
      <c r="V42" s="686"/>
      <c r="W42" s="686"/>
      <c r="X42" s="686"/>
      <c r="Y42" s="687"/>
      <c r="Z42" s="688">
        <v>1.4</v>
      </c>
      <c r="AA42" s="688"/>
      <c r="AB42" s="688"/>
      <c r="AC42" s="688"/>
      <c r="AD42" s="689" t="s">
        <v>138</v>
      </c>
      <c r="AE42" s="689"/>
      <c r="AF42" s="689"/>
      <c r="AG42" s="689"/>
      <c r="AH42" s="689"/>
      <c r="AI42" s="689"/>
      <c r="AJ42" s="689"/>
      <c r="AK42" s="689"/>
      <c r="AL42" s="690" t="s">
        <v>237</v>
      </c>
      <c r="AM42" s="691"/>
      <c r="AN42" s="691"/>
      <c r="AO42" s="692"/>
      <c r="AQ42" s="784" t="s">
        <v>351</v>
      </c>
      <c r="AR42" s="785"/>
      <c r="AS42" s="785"/>
      <c r="AT42" s="785"/>
      <c r="AU42" s="785"/>
      <c r="AV42" s="785"/>
      <c r="AW42" s="785"/>
      <c r="AX42" s="785"/>
      <c r="AY42" s="786"/>
      <c r="AZ42" s="776">
        <v>927402</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405</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1691662</v>
      </c>
      <c r="CS42" s="686"/>
      <c r="CT42" s="686"/>
      <c r="CU42" s="686"/>
      <c r="CV42" s="686"/>
      <c r="CW42" s="686"/>
      <c r="CX42" s="686"/>
      <c r="CY42" s="687"/>
      <c r="CZ42" s="690">
        <v>9.1</v>
      </c>
      <c r="DA42" s="691"/>
      <c r="DB42" s="691"/>
      <c r="DC42" s="703"/>
      <c r="DD42" s="694">
        <v>234039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354</v>
      </c>
      <c r="C43" s="735"/>
      <c r="D43" s="735"/>
      <c r="E43" s="735"/>
      <c r="F43" s="735"/>
      <c r="G43" s="735"/>
      <c r="H43" s="735"/>
      <c r="I43" s="735"/>
      <c r="J43" s="735"/>
      <c r="K43" s="735"/>
      <c r="L43" s="735"/>
      <c r="M43" s="735"/>
      <c r="N43" s="735"/>
      <c r="O43" s="735"/>
      <c r="P43" s="735"/>
      <c r="Q43" s="736"/>
      <c r="R43" s="776">
        <v>18945104</v>
      </c>
      <c r="S43" s="777"/>
      <c r="T43" s="777"/>
      <c r="U43" s="777"/>
      <c r="V43" s="777"/>
      <c r="W43" s="777"/>
      <c r="X43" s="777"/>
      <c r="Y43" s="778"/>
      <c r="Z43" s="779">
        <v>100</v>
      </c>
      <c r="AA43" s="779"/>
      <c r="AB43" s="779"/>
      <c r="AC43" s="779"/>
      <c r="AD43" s="780">
        <v>8798672</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41057</v>
      </c>
      <c r="CS43" s="722"/>
      <c r="CT43" s="722"/>
      <c r="CU43" s="722"/>
      <c r="CV43" s="722"/>
      <c r="CW43" s="722"/>
      <c r="CX43" s="722"/>
      <c r="CY43" s="723"/>
      <c r="CZ43" s="690">
        <v>0.2</v>
      </c>
      <c r="DA43" s="720"/>
      <c r="DB43" s="720"/>
      <c r="DC43" s="724"/>
      <c r="DD43" s="694">
        <v>22609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1691618</v>
      </c>
      <c r="CS44" s="686"/>
      <c r="CT44" s="686"/>
      <c r="CU44" s="686"/>
      <c r="CV44" s="686"/>
      <c r="CW44" s="686"/>
      <c r="CX44" s="686"/>
      <c r="CY44" s="687"/>
      <c r="CZ44" s="690">
        <v>9.1</v>
      </c>
      <c r="DA44" s="691"/>
      <c r="DB44" s="691"/>
      <c r="DC44" s="703"/>
      <c r="DD44" s="694">
        <v>233995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808591</v>
      </c>
      <c r="CS45" s="722"/>
      <c r="CT45" s="722"/>
      <c r="CU45" s="722"/>
      <c r="CV45" s="722"/>
      <c r="CW45" s="722"/>
      <c r="CX45" s="722"/>
      <c r="CY45" s="723"/>
      <c r="CZ45" s="690">
        <v>4.3</v>
      </c>
      <c r="DA45" s="720"/>
      <c r="DB45" s="720"/>
      <c r="DC45" s="724"/>
      <c r="DD45" s="694">
        <v>57192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808875</v>
      </c>
      <c r="CS46" s="686"/>
      <c r="CT46" s="686"/>
      <c r="CU46" s="686"/>
      <c r="CV46" s="686"/>
      <c r="CW46" s="686"/>
      <c r="CX46" s="686"/>
      <c r="CY46" s="687"/>
      <c r="CZ46" s="690">
        <v>4.3</v>
      </c>
      <c r="DA46" s="691"/>
      <c r="DB46" s="691"/>
      <c r="DC46" s="703"/>
      <c r="DD46" s="694">
        <v>174949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44</v>
      </c>
      <c r="CS47" s="722"/>
      <c r="CT47" s="722"/>
      <c r="CU47" s="722"/>
      <c r="CV47" s="722"/>
      <c r="CW47" s="722"/>
      <c r="CX47" s="722"/>
      <c r="CY47" s="723"/>
      <c r="CZ47" s="690">
        <v>0</v>
      </c>
      <c r="DA47" s="720"/>
      <c r="DB47" s="720"/>
      <c r="DC47" s="724"/>
      <c r="DD47" s="694">
        <v>44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364</v>
      </c>
      <c r="CE49" s="735"/>
      <c r="CF49" s="735"/>
      <c r="CG49" s="735"/>
      <c r="CH49" s="735"/>
      <c r="CI49" s="735"/>
      <c r="CJ49" s="735"/>
      <c r="CK49" s="735"/>
      <c r="CL49" s="735"/>
      <c r="CM49" s="735"/>
      <c r="CN49" s="735"/>
      <c r="CO49" s="735"/>
      <c r="CP49" s="735"/>
      <c r="CQ49" s="736"/>
      <c r="CR49" s="776">
        <v>18639766</v>
      </c>
      <c r="CS49" s="756"/>
      <c r="CT49" s="756"/>
      <c r="CU49" s="756"/>
      <c r="CV49" s="756"/>
      <c r="CW49" s="756"/>
      <c r="CX49" s="756"/>
      <c r="CY49" s="787"/>
      <c r="CZ49" s="781">
        <v>100</v>
      </c>
      <c r="DA49" s="788"/>
      <c r="DB49" s="788"/>
      <c r="DC49" s="789"/>
      <c r="DD49" s="790">
        <v>10677686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MogG5VykpJTwYh3s69iqU/sJyzNkYfR/mHcwz19v7ZZ3H187z1JGr7nuJSsZhtRMfKuRCLsc6bbpove41k+EQ==" saltValue="Nq+OV1SzBZtOwGNxW9iv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election activeCell="AK33" sqref="AK33:AO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18945</v>
      </c>
      <c r="R7" s="821"/>
      <c r="S7" s="821"/>
      <c r="T7" s="821"/>
      <c r="U7" s="821"/>
      <c r="V7" s="821">
        <v>18640</v>
      </c>
      <c r="W7" s="821"/>
      <c r="X7" s="821"/>
      <c r="Y7" s="821"/>
      <c r="Z7" s="821"/>
      <c r="AA7" s="821">
        <v>305</v>
      </c>
      <c r="AB7" s="821"/>
      <c r="AC7" s="821"/>
      <c r="AD7" s="821"/>
      <c r="AE7" s="822"/>
      <c r="AF7" s="823">
        <v>259</v>
      </c>
      <c r="AG7" s="824"/>
      <c r="AH7" s="824"/>
      <c r="AI7" s="824"/>
      <c r="AJ7" s="825"/>
      <c r="AK7" s="860">
        <v>23</v>
      </c>
      <c r="AL7" s="861"/>
      <c r="AM7" s="861"/>
      <c r="AN7" s="861"/>
      <c r="AO7" s="861"/>
      <c r="AP7" s="861">
        <v>22163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13</v>
      </c>
      <c r="CI7" s="858"/>
      <c r="CJ7" s="858"/>
      <c r="CK7" s="858"/>
      <c r="CL7" s="859"/>
      <c r="CM7" s="857">
        <v>58</v>
      </c>
      <c r="CN7" s="858"/>
      <c r="CO7" s="858"/>
      <c r="CP7" s="858"/>
      <c r="CQ7" s="859"/>
      <c r="CR7" s="857">
        <v>14</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18945</v>
      </c>
      <c r="R23" s="880"/>
      <c r="S23" s="880"/>
      <c r="T23" s="880"/>
      <c r="U23" s="880"/>
      <c r="V23" s="880">
        <v>18640</v>
      </c>
      <c r="W23" s="880"/>
      <c r="X23" s="880"/>
      <c r="Y23" s="880"/>
      <c r="Z23" s="880"/>
      <c r="AA23" s="880">
        <v>305</v>
      </c>
      <c r="AB23" s="880"/>
      <c r="AC23" s="880"/>
      <c r="AD23" s="880"/>
      <c r="AE23" s="881"/>
      <c r="AF23" s="882">
        <v>259</v>
      </c>
      <c r="AG23" s="880"/>
      <c r="AH23" s="880"/>
      <c r="AI23" s="880"/>
      <c r="AJ23" s="883"/>
      <c r="AK23" s="884"/>
      <c r="AL23" s="885"/>
      <c r="AM23" s="885"/>
      <c r="AN23" s="885"/>
      <c r="AO23" s="885"/>
      <c r="AP23" s="880">
        <v>22163</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2886</v>
      </c>
      <c r="R28" s="909"/>
      <c r="S28" s="909"/>
      <c r="T28" s="909"/>
      <c r="U28" s="909"/>
      <c r="V28" s="909">
        <v>2879</v>
      </c>
      <c r="W28" s="909"/>
      <c r="X28" s="909"/>
      <c r="Y28" s="909"/>
      <c r="Z28" s="909"/>
      <c r="AA28" s="909">
        <v>6</v>
      </c>
      <c r="AB28" s="909"/>
      <c r="AC28" s="909"/>
      <c r="AD28" s="909"/>
      <c r="AE28" s="910"/>
      <c r="AF28" s="911">
        <v>6</v>
      </c>
      <c r="AG28" s="909"/>
      <c r="AH28" s="909"/>
      <c r="AI28" s="909"/>
      <c r="AJ28" s="912"/>
      <c r="AK28" s="913">
        <v>265</v>
      </c>
      <c r="AL28" s="904"/>
      <c r="AM28" s="904"/>
      <c r="AN28" s="904"/>
      <c r="AO28" s="904"/>
      <c r="AP28" s="904">
        <v>0</v>
      </c>
      <c r="AQ28" s="904"/>
      <c r="AR28" s="904"/>
      <c r="AS28" s="904"/>
      <c r="AT28" s="904"/>
      <c r="AU28" s="904">
        <v>0</v>
      </c>
      <c r="AV28" s="904"/>
      <c r="AW28" s="904"/>
      <c r="AX28" s="904"/>
      <c r="AY28" s="904"/>
      <c r="AZ28" s="905">
        <v>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2434</v>
      </c>
      <c r="R29" s="845"/>
      <c r="S29" s="845"/>
      <c r="T29" s="845"/>
      <c r="U29" s="845"/>
      <c r="V29" s="845">
        <v>2358</v>
      </c>
      <c r="W29" s="845"/>
      <c r="X29" s="845"/>
      <c r="Y29" s="845"/>
      <c r="Z29" s="845"/>
      <c r="AA29" s="845">
        <v>76</v>
      </c>
      <c r="AB29" s="845"/>
      <c r="AC29" s="845"/>
      <c r="AD29" s="845"/>
      <c r="AE29" s="846"/>
      <c r="AF29" s="847">
        <v>76</v>
      </c>
      <c r="AG29" s="848"/>
      <c r="AH29" s="848"/>
      <c r="AI29" s="848"/>
      <c r="AJ29" s="849"/>
      <c r="AK29" s="916">
        <v>421</v>
      </c>
      <c r="AL29" s="917"/>
      <c r="AM29" s="917"/>
      <c r="AN29" s="917"/>
      <c r="AO29" s="917"/>
      <c r="AP29" s="917">
        <v>0</v>
      </c>
      <c r="AQ29" s="917"/>
      <c r="AR29" s="917"/>
      <c r="AS29" s="917"/>
      <c r="AT29" s="917"/>
      <c r="AU29" s="917">
        <v>0</v>
      </c>
      <c r="AV29" s="917"/>
      <c r="AW29" s="917"/>
      <c r="AX29" s="917"/>
      <c r="AY29" s="917"/>
      <c r="AZ29" s="918">
        <v>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404</v>
      </c>
      <c r="R30" s="845"/>
      <c r="S30" s="845"/>
      <c r="T30" s="845"/>
      <c r="U30" s="845"/>
      <c r="V30" s="845">
        <v>403</v>
      </c>
      <c r="W30" s="845"/>
      <c r="X30" s="845"/>
      <c r="Y30" s="845"/>
      <c r="Z30" s="845"/>
      <c r="AA30" s="845">
        <v>0</v>
      </c>
      <c r="AB30" s="845"/>
      <c r="AC30" s="845"/>
      <c r="AD30" s="845"/>
      <c r="AE30" s="846"/>
      <c r="AF30" s="847">
        <v>0</v>
      </c>
      <c r="AG30" s="848"/>
      <c r="AH30" s="848"/>
      <c r="AI30" s="848"/>
      <c r="AJ30" s="849"/>
      <c r="AK30" s="916">
        <v>143</v>
      </c>
      <c r="AL30" s="917"/>
      <c r="AM30" s="917"/>
      <c r="AN30" s="917"/>
      <c r="AO30" s="917"/>
      <c r="AP30" s="917">
        <v>0</v>
      </c>
      <c r="AQ30" s="917"/>
      <c r="AR30" s="917"/>
      <c r="AS30" s="917"/>
      <c r="AT30" s="917"/>
      <c r="AU30" s="917">
        <v>0</v>
      </c>
      <c r="AV30" s="917"/>
      <c r="AW30" s="917"/>
      <c r="AX30" s="917"/>
      <c r="AY30" s="917"/>
      <c r="AZ30" s="918">
        <v>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568</v>
      </c>
      <c r="R31" s="845"/>
      <c r="S31" s="845"/>
      <c r="T31" s="845"/>
      <c r="U31" s="845"/>
      <c r="V31" s="845">
        <v>597</v>
      </c>
      <c r="W31" s="845"/>
      <c r="X31" s="845"/>
      <c r="Y31" s="845"/>
      <c r="Z31" s="845"/>
      <c r="AA31" s="845">
        <v>-29</v>
      </c>
      <c r="AB31" s="845"/>
      <c r="AC31" s="845"/>
      <c r="AD31" s="845"/>
      <c r="AE31" s="846"/>
      <c r="AF31" s="847">
        <v>374</v>
      </c>
      <c r="AG31" s="848"/>
      <c r="AH31" s="848"/>
      <c r="AI31" s="848"/>
      <c r="AJ31" s="849"/>
      <c r="AK31" s="916">
        <v>51</v>
      </c>
      <c r="AL31" s="917"/>
      <c r="AM31" s="917"/>
      <c r="AN31" s="917"/>
      <c r="AO31" s="917"/>
      <c r="AP31" s="917">
        <v>552</v>
      </c>
      <c r="AQ31" s="917"/>
      <c r="AR31" s="917"/>
      <c r="AS31" s="917"/>
      <c r="AT31" s="917"/>
      <c r="AU31" s="917">
        <v>30</v>
      </c>
      <c r="AV31" s="917"/>
      <c r="AW31" s="917"/>
      <c r="AX31" s="917"/>
      <c r="AY31" s="917"/>
      <c r="AZ31" s="918">
        <v>0</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17.25" x14ac:dyDescent="0.15">
      <c r="A32" s="268">
        <v>5</v>
      </c>
      <c r="B32" s="841" t="s">
        <v>407</v>
      </c>
      <c r="C32" s="842"/>
      <c r="D32" s="842"/>
      <c r="E32" s="842"/>
      <c r="F32" s="842"/>
      <c r="G32" s="842"/>
      <c r="H32" s="842"/>
      <c r="I32" s="842"/>
      <c r="J32" s="842"/>
      <c r="K32" s="842"/>
      <c r="L32" s="842"/>
      <c r="M32" s="842"/>
      <c r="N32" s="842"/>
      <c r="O32" s="842"/>
      <c r="P32" s="843"/>
      <c r="Q32" s="844">
        <v>4789</v>
      </c>
      <c r="R32" s="845"/>
      <c r="S32" s="845"/>
      <c r="T32" s="845"/>
      <c r="U32" s="845"/>
      <c r="V32" s="845">
        <v>4762</v>
      </c>
      <c r="W32" s="845"/>
      <c r="X32" s="845"/>
      <c r="Y32" s="845"/>
      <c r="Z32" s="845"/>
      <c r="AA32" s="845">
        <v>27</v>
      </c>
      <c r="AB32" s="845"/>
      <c r="AC32" s="845"/>
      <c r="AD32" s="845"/>
      <c r="AE32" s="846"/>
      <c r="AF32" s="847">
        <v>219</v>
      </c>
      <c r="AG32" s="848"/>
      <c r="AH32" s="848"/>
      <c r="AI32" s="848"/>
      <c r="AJ32" s="849"/>
      <c r="AK32" s="916">
        <v>832</v>
      </c>
      <c r="AL32" s="917"/>
      <c r="AM32" s="917"/>
      <c r="AN32" s="917"/>
      <c r="AO32" s="917"/>
      <c r="AP32" s="917">
        <v>6760</v>
      </c>
      <c r="AQ32" s="917"/>
      <c r="AR32" s="917"/>
      <c r="AS32" s="917"/>
      <c r="AT32" s="917"/>
      <c r="AU32" s="917">
        <v>4523</v>
      </c>
      <c r="AV32" s="917"/>
      <c r="AW32" s="917"/>
      <c r="AX32" s="917"/>
      <c r="AY32" s="917"/>
      <c r="AZ32" s="918">
        <v>0</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171</v>
      </c>
      <c r="R33" s="845"/>
      <c r="S33" s="845"/>
      <c r="T33" s="845"/>
      <c r="U33" s="845"/>
      <c r="V33" s="845">
        <v>160</v>
      </c>
      <c r="W33" s="845"/>
      <c r="X33" s="845"/>
      <c r="Y33" s="845"/>
      <c r="Z33" s="845"/>
      <c r="AA33" s="845">
        <v>10</v>
      </c>
      <c r="AB33" s="845"/>
      <c r="AC33" s="845"/>
      <c r="AD33" s="845"/>
      <c r="AE33" s="846"/>
      <c r="AF33" s="847">
        <v>10</v>
      </c>
      <c r="AG33" s="848"/>
      <c r="AH33" s="848"/>
      <c r="AI33" s="848"/>
      <c r="AJ33" s="849"/>
      <c r="AK33" s="916">
        <v>81</v>
      </c>
      <c r="AL33" s="917"/>
      <c r="AM33" s="917"/>
      <c r="AN33" s="917"/>
      <c r="AO33" s="917"/>
      <c r="AP33" s="917">
        <v>874</v>
      </c>
      <c r="AQ33" s="917"/>
      <c r="AR33" s="917"/>
      <c r="AS33" s="917"/>
      <c r="AT33" s="917"/>
      <c r="AU33" s="917">
        <v>749</v>
      </c>
      <c r="AV33" s="917"/>
      <c r="AW33" s="917"/>
      <c r="AX33" s="917"/>
      <c r="AY33" s="917"/>
      <c r="AZ33" s="918">
        <v>0</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774</v>
      </c>
      <c r="R34" s="845"/>
      <c r="S34" s="845"/>
      <c r="T34" s="845"/>
      <c r="U34" s="845"/>
      <c r="V34" s="845">
        <v>763</v>
      </c>
      <c r="W34" s="845"/>
      <c r="X34" s="845"/>
      <c r="Y34" s="845"/>
      <c r="Z34" s="845"/>
      <c r="AA34" s="845">
        <v>11</v>
      </c>
      <c r="AB34" s="845"/>
      <c r="AC34" s="845"/>
      <c r="AD34" s="845"/>
      <c r="AE34" s="846"/>
      <c r="AF34" s="847">
        <v>11</v>
      </c>
      <c r="AG34" s="848"/>
      <c r="AH34" s="848"/>
      <c r="AI34" s="848"/>
      <c r="AJ34" s="849"/>
      <c r="AK34" s="916">
        <v>285</v>
      </c>
      <c r="AL34" s="917"/>
      <c r="AM34" s="917"/>
      <c r="AN34" s="917"/>
      <c r="AO34" s="917"/>
      <c r="AP34" s="917">
        <v>3761</v>
      </c>
      <c r="AQ34" s="917"/>
      <c r="AR34" s="917"/>
      <c r="AS34" s="917"/>
      <c r="AT34" s="917"/>
      <c r="AU34" s="917">
        <v>2543</v>
      </c>
      <c r="AV34" s="917"/>
      <c r="AW34" s="917"/>
      <c r="AX34" s="917"/>
      <c r="AY34" s="917"/>
      <c r="AZ34" s="918">
        <v>0</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697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399</v>
      </c>
      <c r="AQ66" s="804"/>
      <c r="AR66" s="804"/>
      <c r="AS66" s="804"/>
      <c r="AT66" s="805"/>
      <c r="AU66" s="803" t="s">
        <v>423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1344</v>
      </c>
      <c r="R68" s="952"/>
      <c r="S68" s="952"/>
      <c r="T68" s="952"/>
      <c r="U68" s="952"/>
      <c r="V68" s="952">
        <v>1305</v>
      </c>
      <c r="W68" s="952"/>
      <c r="X68" s="952"/>
      <c r="Y68" s="952"/>
      <c r="Z68" s="952"/>
      <c r="AA68" s="952">
        <v>39</v>
      </c>
      <c r="AB68" s="952"/>
      <c r="AC68" s="952"/>
      <c r="AD68" s="952"/>
      <c r="AE68" s="952"/>
      <c r="AF68" s="952">
        <v>39</v>
      </c>
      <c r="AG68" s="952"/>
      <c r="AH68" s="952"/>
      <c r="AI68" s="952"/>
      <c r="AJ68" s="952"/>
      <c r="AK68" s="952">
        <v>0</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424</v>
      </c>
      <c r="R69" s="917"/>
      <c r="S69" s="917"/>
      <c r="T69" s="917"/>
      <c r="U69" s="917"/>
      <c r="V69" s="917">
        <v>415</v>
      </c>
      <c r="W69" s="917"/>
      <c r="X69" s="917"/>
      <c r="Y69" s="917"/>
      <c r="Z69" s="917"/>
      <c r="AA69" s="917">
        <v>9</v>
      </c>
      <c r="AB69" s="917"/>
      <c r="AC69" s="917"/>
      <c r="AD69" s="917"/>
      <c r="AE69" s="917"/>
      <c r="AF69" s="917">
        <v>9</v>
      </c>
      <c r="AG69" s="917"/>
      <c r="AH69" s="917"/>
      <c r="AI69" s="917"/>
      <c r="AJ69" s="917"/>
      <c r="AK69" s="917">
        <v>0</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440</v>
      </c>
      <c r="R70" s="917"/>
      <c r="S70" s="917"/>
      <c r="T70" s="917"/>
      <c r="U70" s="917"/>
      <c r="V70" s="917">
        <v>462</v>
      </c>
      <c r="W70" s="917"/>
      <c r="X70" s="917"/>
      <c r="Y70" s="917"/>
      <c r="Z70" s="917"/>
      <c r="AA70" s="917">
        <v>-22</v>
      </c>
      <c r="AB70" s="917"/>
      <c r="AC70" s="917"/>
      <c r="AD70" s="917"/>
      <c r="AE70" s="917"/>
      <c r="AF70" s="917">
        <v>434</v>
      </c>
      <c r="AG70" s="917"/>
      <c r="AH70" s="917"/>
      <c r="AI70" s="917"/>
      <c r="AJ70" s="917"/>
      <c r="AK70" s="917">
        <v>0</v>
      </c>
      <c r="AL70" s="917"/>
      <c r="AM70" s="917"/>
      <c r="AN70" s="917"/>
      <c r="AO70" s="917"/>
      <c r="AP70" s="917">
        <v>692</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591</v>
      </c>
      <c r="C71" s="960"/>
      <c r="D71" s="960"/>
      <c r="E71" s="960"/>
      <c r="F71" s="960"/>
      <c r="G71" s="960"/>
      <c r="H71" s="960"/>
      <c r="I71" s="960"/>
      <c r="J71" s="960"/>
      <c r="K71" s="960"/>
      <c r="L71" s="960"/>
      <c r="M71" s="960"/>
      <c r="N71" s="960"/>
      <c r="O71" s="960"/>
      <c r="P71" s="961"/>
      <c r="Q71" s="962">
        <v>771</v>
      </c>
      <c r="R71" s="917"/>
      <c r="S71" s="917"/>
      <c r="T71" s="917"/>
      <c r="U71" s="917"/>
      <c r="V71" s="917">
        <v>765</v>
      </c>
      <c r="W71" s="917"/>
      <c r="X71" s="917"/>
      <c r="Y71" s="917"/>
      <c r="Z71" s="917"/>
      <c r="AA71" s="917">
        <v>6</v>
      </c>
      <c r="AB71" s="917"/>
      <c r="AC71" s="917"/>
      <c r="AD71" s="917"/>
      <c r="AE71" s="917"/>
      <c r="AF71" s="917">
        <v>6</v>
      </c>
      <c r="AG71" s="917"/>
      <c r="AH71" s="917"/>
      <c r="AI71" s="917"/>
      <c r="AJ71" s="917"/>
      <c r="AK71" s="917">
        <v>0</v>
      </c>
      <c r="AL71" s="917"/>
      <c r="AM71" s="917"/>
      <c r="AN71" s="917"/>
      <c r="AO71" s="917"/>
      <c r="AP71" s="917">
        <v>666</v>
      </c>
      <c r="AQ71" s="917"/>
      <c r="AR71" s="917"/>
      <c r="AS71" s="917"/>
      <c r="AT71" s="917"/>
      <c r="AU71" s="917">
        <v>101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19</v>
      </c>
      <c r="R72" s="917"/>
      <c r="S72" s="917"/>
      <c r="T72" s="917"/>
      <c r="U72" s="917"/>
      <c r="V72" s="917">
        <v>18</v>
      </c>
      <c r="W72" s="917"/>
      <c r="X72" s="917"/>
      <c r="Y72" s="917"/>
      <c r="Z72" s="917"/>
      <c r="AA72" s="917">
        <v>1</v>
      </c>
      <c r="AB72" s="917"/>
      <c r="AC72" s="917"/>
      <c r="AD72" s="917"/>
      <c r="AE72" s="917"/>
      <c r="AF72" s="917">
        <v>1</v>
      </c>
      <c r="AG72" s="917"/>
      <c r="AH72" s="917"/>
      <c r="AI72" s="917"/>
      <c r="AJ72" s="917"/>
      <c r="AK72" s="917">
        <v>0</v>
      </c>
      <c r="AL72" s="917"/>
      <c r="AM72" s="917"/>
      <c r="AN72" s="917"/>
      <c r="AO72" s="917"/>
      <c r="AP72" s="917">
        <v>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269</v>
      </c>
      <c r="R73" s="917"/>
      <c r="S73" s="917"/>
      <c r="T73" s="917"/>
      <c r="U73" s="917"/>
      <c r="V73" s="917">
        <v>264</v>
      </c>
      <c r="W73" s="917"/>
      <c r="X73" s="917"/>
      <c r="Y73" s="917"/>
      <c r="Z73" s="917"/>
      <c r="AA73" s="917">
        <v>5</v>
      </c>
      <c r="AB73" s="917"/>
      <c r="AC73" s="917"/>
      <c r="AD73" s="917"/>
      <c r="AE73" s="917"/>
      <c r="AF73" s="917">
        <v>5</v>
      </c>
      <c r="AG73" s="917"/>
      <c r="AH73" s="917"/>
      <c r="AI73" s="917"/>
      <c r="AJ73" s="917"/>
      <c r="AK73" s="917">
        <v>0</v>
      </c>
      <c r="AL73" s="917"/>
      <c r="AM73" s="917"/>
      <c r="AN73" s="917"/>
      <c r="AO73" s="917"/>
      <c r="AP73" s="917">
        <v>7</v>
      </c>
      <c r="AQ73" s="917"/>
      <c r="AR73" s="917"/>
      <c r="AS73" s="917"/>
      <c r="AT73" s="917"/>
      <c r="AU73" s="917">
        <v>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305</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305</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305</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2539977</v>
      </c>
      <c r="AB110" s="988"/>
      <c r="AC110" s="988"/>
      <c r="AD110" s="988"/>
      <c r="AE110" s="989"/>
      <c r="AF110" s="990">
        <v>2538147</v>
      </c>
      <c r="AG110" s="988"/>
      <c r="AH110" s="988"/>
      <c r="AI110" s="988"/>
      <c r="AJ110" s="989"/>
      <c r="AK110" s="990">
        <v>2099699</v>
      </c>
      <c r="AL110" s="988"/>
      <c r="AM110" s="988"/>
      <c r="AN110" s="988"/>
      <c r="AO110" s="989"/>
      <c r="AP110" s="991">
        <v>28.6</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22575692</v>
      </c>
      <c r="BR110" s="1023"/>
      <c r="BS110" s="1023"/>
      <c r="BT110" s="1023"/>
      <c r="BU110" s="1023"/>
      <c r="BV110" s="1023">
        <v>22417512</v>
      </c>
      <c r="BW110" s="1023"/>
      <c r="BX110" s="1023"/>
      <c r="BY110" s="1023"/>
      <c r="BZ110" s="1023"/>
      <c r="CA110" s="1023">
        <v>22162746</v>
      </c>
      <c r="CB110" s="1023"/>
      <c r="CC110" s="1023"/>
      <c r="CD110" s="1023"/>
      <c r="CE110" s="1023"/>
      <c r="CF110" s="1037">
        <v>301.8</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138</v>
      </c>
      <c r="DH110" s="1023"/>
      <c r="DI110" s="1023"/>
      <c r="DJ110" s="1023"/>
      <c r="DK110" s="1023"/>
      <c r="DL110" s="1023" t="s">
        <v>138</v>
      </c>
      <c r="DM110" s="1023"/>
      <c r="DN110" s="1023"/>
      <c r="DO110" s="1023"/>
      <c r="DP110" s="1023"/>
      <c r="DQ110" s="1023" t="s">
        <v>138</v>
      </c>
      <c r="DR110" s="1023"/>
      <c r="DS110" s="1023"/>
      <c r="DT110" s="1023"/>
      <c r="DU110" s="1023"/>
      <c r="DV110" s="1024" t="s">
        <v>138</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138</v>
      </c>
      <c r="AG111" s="1030"/>
      <c r="AH111" s="1030"/>
      <c r="AI111" s="1030"/>
      <c r="AJ111" s="1031"/>
      <c r="AK111" s="1032" t="s">
        <v>442</v>
      </c>
      <c r="AL111" s="1030"/>
      <c r="AM111" s="1030"/>
      <c r="AN111" s="1030"/>
      <c r="AO111" s="1031"/>
      <c r="AP111" s="1033" t="s">
        <v>138</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53915</v>
      </c>
      <c r="BR111" s="1016"/>
      <c r="BS111" s="1016"/>
      <c r="BT111" s="1016"/>
      <c r="BU111" s="1016"/>
      <c r="BV111" s="1016">
        <v>40436</v>
      </c>
      <c r="BW111" s="1016"/>
      <c r="BX111" s="1016"/>
      <c r="BY111" s="1016"/>
      <c r="BZ111" s="1016"/>
      <c r="CA111" s="1016">
        <v>26957</v>
      </c>
      <c r="CB111" s="1016"/>
      <c r="CC111" s="1016"/>
      <c r="CD111" s="1016"/>
      <c r="CE111" s="1016"/>
      <c r="CF111" s="1010">
        <v>0.4</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138</v>
      </c>
      <c r="DM111" s="1016"/>
      <c r="DN111" s="1016"/>
      <c r="DO111" s="1016"/>
      <c r="DP111" s="1016"/>
      <c r="DQ111" s="1016" t="s">
        <v>138</v>
      </c>
      <c r="DR111" s="1016"/>
      <c r="DS111" s="1016"/>
      <c r="DT111" s="1016"/>
      <c r="DU111" s="1016"/>
      <c r="DV111" s="1017" t="s">
        <v>445</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442</v>
      </c>
      <c r="AG112" s="1055"/>
      <c r="AH112" s="1055"/>
      <c r="AI112" s="1055"/>
      <c r="AJ112" s="1056"/>
      <c r="AK112" s="1057" t="s">
        <v>138</v>
      </c>
      <c r="AL112" s="1055"/>
      <c r="AM112" s="1055"/>
      <c r="AN112" s="1055"/>
      <c r="AO112" s="1056"/>
      <c r="AP112" s="1058" t="s">
        <v>445</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8644593</v>
      </c>
      <c r="BR112" s="1016"/>
      <c r="BS112" s="1016"/>
      <c r="BT112" s="1016"/>
      <c r="BU112" s="1016"/>
      <c r="BV112" s="1016">
        <v>8353070</v>
      </c>
      <c r="BW112" s="1016"/>
      <c r="BX112" s="1016"/>
      <c r="BY112" s="1016"/>
      <c r="BZ112" s="1016"/>
      <c r="CA112" s="1016">
        <v>7843622</v>
      </c>
      <c r="CB112" s="1016"/>
      <c r="CC112" s="1016"/>
      <c r="CD112" s="1016"/>
      <c r="CE112" s="1016"/>
      <c r="CF112" s="1010">
        <v>106.8</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53915</v>
      </c>
      <c r="DH112" s="1016"/>
      <c r="DI112" s="1016"/>
      <c r="DJ112" s="1016"/>
      <c r="DK112" s="1016"/>
      <c r="DL112" s="1016">
        <v>40436</v>
      </c>
      <c r="DM112" s="1016"/>
      <c r="DN112" s="1016"/>
      <c r="DO112" s="1016"/>
      <c r="DP112" s="1016"/>
      <c r="DQ112" s="1016">
        <v>26957</v>
      </c>
      <c r="DR112" s="1016"/>
      <c r="DS112" s="1016"/>
      <c r="DT112" s="1016"/>
      <c r="DU112" s="1016"/>
      <c r="DV112" s="1017">
        <v>0.4</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673822</v>
      </c>
      <c r="AB113" s="1030"/>
      <c r="AC113" s="1030"/>
      <c r="AD113" s="1030"/>
      <c r="AE113" s="1031"/>
      <c r="AF113" s="1032">
        <v>680107</v>
      </c>
      <c r="AG113" s="1030"/>
      <c r="AH113" s="1030"/>
      <c r="AI113" s="1030"/>
      <c r="AJ113" s="1031"/>
      <c r="AK113" s="1032">
        <v>698702</v>
      </c>
      <c r="AL113" s="1030"/>
      <c r="AM113" s="1030"/>
      <c r="AN113" s="1030"/>
      <c r="AO113" s="1031"/>
      <c r="AP113" s="1033">
        <v>9.5</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140585</v>
      </c>
      <c r="BR113" s="1016"/>
      <c r="BS113" s="1016"/>
      <c r="BT113" s="1016"/>
      <c r="BU113" s="1016"/>
      <c r="BV113" s="1016">
        <v>122459</v>
      </c>
      <c r="BW113" s="1016"/>
      <c r="BX113" s="1016"/>
      <c r="BY113" s="1016"/>
      <c r="BZ113" s="1016"/>
      <c r="CA113" s="1016">
        <v>104991</v>
      </c>
      <c r="CB113" s="1016"/>
      <c r="CC113" s="1016"/>
      <c r="CD113" s="1016"/>
      <c r="CE113" s="1016"/>
      <c r="CF113" s="1010">
        <v>1.4</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445</v>
      </c>
      <c r="DM113" s="1055"/>
      <c r="DN113" s="1055"/>
      <c r="DO113" s="1055"/>
      <c r="DP113" s="1056"/>
      <c r="DQ113" s="1057" t="s">
        <v>138</v>
      </c>
      <c r="DR113" s="1055"/>
      <c r="DS113" s="1055"/>
      <c r="DT113" s="1055"/>
      <c r="DU113" s="1056"/>
      <c r="DV113" s="1058" t="s">
        <v>138</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24914</v>
      </c>
      <c r="AB114" s="1055"/>
      <c r="AC114" s="1055"/>
      <c r="AD114" s="1055"/>
      <c r="AE114" s="1056"/>
      <c r="AF114" s="1057">
        <v>18235</v>
      </c>
      <c r="AG114" s="1055"/>
      <c r="AH114" s="1055"/>
      <c r="AI114" s="1055"/>
      <c r="AJ114" s="1056"/>
      <c r="AK114" s="1057">
        <v>21857</v>
      </c>
      <c r="AL114" s="1055"/>
      <c r="AM114" s="1055"/>
      <c r="AN114" s="1055"/>
      <c r="AO114" s="1056"/>
      <c r="AP114" s="1058">
        <v>0.3</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1726937</v>
      </c>
      <c r="BR114" s="1016"/>
      <c r="BS114" s="1016"/>
      <c r="BT114" s="1016"/>
      <c r="BU114" s="1016"/>
      <c r="BV114" s="1016">
        <v>1647621</v>
      </c>
      <c r="BW114" s="1016"/>
      <c r="BX114" s="1016"/>
      <c r="BY114" s="1016"/>
      <c r="BZ114" s="1016"/>
      <c r="CA114" s="1016">
        <v>1516655</v>
      </c>
      <c r="CB114" s="1016"/>
      <c r="CC114" s="1016"/>
      <c r="CD114" s="1016"/>
      <c r="CE114" s="1016"/>
      <c r="CF114" s="1010">
        <v>20.7</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442</v>
      </c>
      <c r="DM114" s="1055"/>
      <c r="DN114" s="1055"/>
      <c r="DO114" s="1055"/>
      <c r="DP114" s="1056"/>
      <c r="DQ114" s="1057" t="s">
        <v>442</v>
      </c>
      <c r="DR114" s="1055"/>
      <c r="DS114" s="1055"/>
      <c r="DT114" s="1055"/>
      <c r="DU114" s="1056"/>
      <c r="DV114" s="1058" t="s">
        <v>138</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39919</v>
      </c>
      <c r="AB115" s="1030"/>
      <c r="AC115" s="1030"/>
      <c r="AD115" s="1030"/>
      <c r="AE115" s="1031"/>
      <c r="AF115" s="1032">
        <v>37212</v>
      </c>
      <c r="AG115" s="1030"/>
      <c r="AH115" s="1030"/>
      <c r="AI115" s="1030"/>
      <c r="AJ115" s="1031"/>
      <c r="AK115" s="1032">
        <v>31285</v>
      </c>
      <c r="AL115" s="1030"/>
      <c r="AM115" s="1030"/>
      <c r="AN115" s="1030"/>
      <c r="AO115" s="1031"/>
      <c r="AP115" s="1033">
        <v>0.4</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v>1210</v>
      </c>
      <c r="BR115" s="1016"/>
      <c r="BS115" s="1016"/>
      <c r="BT115" s="1016"/>
      <c r="BU115" s="1016"/>
      <c r="BV115" s="1016">
        <v>1699</v>
      </c>
      <c r="BW115" s="1016"/>
      <c r="BX115" s="1016"/>
      <c r="BY115" s="1016"/>
      <c r="BZ115" s="1016"/>
      <c r="CA115" s="1016">
        <v>1699</v>
      </c>
      <c r="CB115" s="1016"/>
      <c r="CC115" s="1016"/>
      <c r="CD115" s="1016"/>
      <c r="CE115" s="1016"/>
      <c r="CF115" s="1010">
        <v>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138</v>
      </c>
      <c r="DH115" s="1055"/>
      <c r="DI115" s="1055"/>
      <c r="DJ115" s="1055"/>
      <c r="DK115" s="1056"/>
      <c r="DL115" s="1057" t="s">
        <v>445</v>
      </c>
      <c r="DM115" s="1055"/>
      <c r="DN115" s="1055"/>
      <c r="DO115" s="1055"/>
      <c r="DP115" s="1056"/>
      <c r="DQ115" s="1057" t="s">
        <v>138</v>
      </c>
      <c r="DR115" s="1055"/>
      <c r="DS115" s="1055"/>
      <c r="DT115" s="1055"/>
      <c r="DU115" s="1056"/>
      <c r="DV115" s="1058" t="s">
        <v>445</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813</v>
      </c>
      <c r="AB116" s="1055"/>
      <c r="AC116" s="1055"/>
      <c r="AD116" s="1055"/>
      <c r="AE116" s="1056"/>
      <c r="AF116" s="1057">
        <v>774</v>
      </c>
      <c r="AG116" s="1055"/>
      <c r="AH116" s="1055"/>
      <c r="AI116" s="1055"/>
      <c r="AJ116" s="1056"/>
      <c r="AK116" s="1057">
        <v>385</v>
      </c>
      <c r="AL116" s="1055"/>
      <c r="AM116" s="1055"/>
      <c r="AN116" s="1055"/>
      <c r="AO116" s="1056"/>
      <c r="AP116" s="1058">
        <v>0</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138</v>
      </c>
      <c r="BR116" s="1016"/>
      <c r="BS116" s="1016"/>
      <c r="BT116" s="1016"/>
      <c r="BU116" s="1016"/>
      <c r="BV116" s="1016" t="s">
        <v>442</v>
      </c>
      <c r="BW116" s="1016"/>
      <c r="BX116" s="1016"/>
      <c r="BY116" s="1016"/>
      <c r="BZ116" s="1016"/>
      <c r="CA116" s="1016" t="s">
        <v>442</v>
      </c>
      <c r="CB116" s="1016"/>
      <c r="CC116" s="1016"/>
      <c r="CD116" s="1016"/>
      <c r="CE116" s="1016"/>
      <c r="CF116" s="1010" t="s">
        <v>138</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138</v>
      </c>
      <c r="DH116" s="1055"/>
      <c r="DI116" s="1055"/>
      <c r="DJ116" s="1055"/>
      <c r="DK116" s="1056"/>
      <c r="DL116" s="1057" t="s">
        <v>138</v>
      </c>
      <c r="DM116" s="1055"/>
      <c r="DN116" s="1055"/>
      <c r="DO116" s="1055"/>
      <c r="DP116" s="1056"/>
      <c r="DQ116" s="1057" t="s">
        <v>138</v>
      </c>
      <c r="DR116" s="1055"/>
      <c r="DS116" s="1055"/>
      <c r="DT116" s="1055"/>
      <c r="DU116" s="1056"/>
      <c r="DV116" s="1058" t="s">
        <v>138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3279445</v>
      </c>
      <c r="AB117" s="1073"/>
      <c r="AC117" s="1073"/>
      <c r="AD117" s="1073"/>
      <c r="AE117" s="1074"/>
      <c r="AF117" s="1075">
        <v>3274475</v>
      </c>
      <c r="AG117" s="1073"/>
      <c r="AH117" s="1073"/>
      <c r="AI117" s="1073"/>
      <c r="AJ117" s="1074"/>
      <c r="AK117" s="1075">
        <v>2851928</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445</v>
      </c>
      <c r="BW117" s="1016"/>
      <c r="BX117" s="1016"/>
      <c r="BY117" s="1016"/>
      <c r="BZ117" s="1016"/>
      <c r="CA117" s="1016" t="s">
        <v>445</v>
      </c>
      <c r="CB117" s="1016"/>
      <c r="CC117" s="1016"/>
      <c r="CD117" s="1016"/>
      <c r="CE117" s="1016"/>
      <c r="CF117" s="1010" t="s">
        <v>138</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442</v>
      </c>
      <c r="DM117" s="1055"/>
      <c r="DN117" s="1055"/>
      <c r="DO117" s="1055"/>
      <c r="DP117" s="1056"/>
      <c r="DQ117" s="1057" t="s">
        <v>445</v>
      </c>
      <c r="DR117" s="1055"/>
      <c r="DS117" s="1055"/>
      <c r="DT117" s="1055"/>
      <c r="DU117" s="1056"/>
      <c r="DV117" s="1058" t="s">
        <v>442</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305</v>
      </c>
      <c r="AL118" s="981"/>
      <c r="AM118" s="981"/>
      <c r="AN118" s="981"/>
      <c r="AO118" s="982"/>
      <c r="AP118" s="1067" t="s">
        <v>435</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138</v>
      </c>
      <c r="BW118" s="1094"/>
      <c r="BX118" s="1094"/>
      <c r="BY118" s="1094"/>
      <c r="BZ118" s="1094"/>
      <c r="CA118" s="1094" t="s">
        <v>138</v>
      </c>
      <c r="CB118" s="1094"/>
      <c r="CC118" s="1094"/>
      <c r="CD118" s="1094"/>
      <c r="CE118" s="1094"/>
      <c r="CF118" s="1010" t="s">
        <v>138</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138</v>
      </c>
      <c r="DH118" s="1055"/>
      <c r="DI118" s="1055"/>
      <c r="DJ118" s="1055"/>
      <c r="DK118" s="1056"/>
      <c r="DL118" s="1057" t="s">
        <v>138</v>
      </c>
      <c r="DM118" s="1055"/>
      <c r="DN118" s="1055"/>
      <c r="DO118" s="1055"/>
      <c r="DP118" s="1056"/>
      <c r="DQ118" s="1057" t="s">
        <v>442</v>
      </c>
      <c r="DR118" s="1055"/>
      <c r="DS118" s="1055"/>
      <c r="DT118" s="1055"/>
      <c r="DU118" s="1056"/>
      <c r="DV118" s="1058" t="s">
        <v>138</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138</v>
      </c>
      <c r="AB119" s="988"/>
      <c r="AC119" s="988"/>
      <c r="AD119" s="988"/>
      <c r="AE119" s="989"/>
      <c r="AF119" s="990" t="s">
        <v>442</v>
      </c>
      <c r="AG119" s="988"/>
      <c r="AH119" s="988"/>
      <c r="AI119" s="988"/>
      <c r="AJ119" s="989"/>
      <c r="AK119" s="990" t="s">
        <v>138</v>
      </c>
      <c r="AL119" s="988"/>
      <c r="AM119" s="988"/>
      <c r="AN119" s="988"/>
      <c r="AO119" s="989"/>
      <c r="AP119" s="991" t="s">
        <v>442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467</v>
      </c>
      <c r="BP119" s="1102"/>
      <c r="BQ119" s="1093">
        <v>33142932</v>
      </c>
      <c r="BR119" s="1094"/>
      <c r="BS119" s="1094"/>
      <c r="BT119" s="1094"/>
      <c r="BU119" s="1094"/>
      <c r="BV119" s="1094">
        <v>32582797</v>
      </c>
      <c r="BW119" s="1094"/>
      <c r="BX119" s="1094"/>
      <c r="BY119" s="1094"/>
      <c r="BZ119" s="1094"/>
      <c r="CA119" s="1094">
        <v>31656670</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138</v>
      </c>
      <c r="DH119" s="1080"/>
      <c r="DI119" s="1080"/>
      <c r="DJ119" s="1080"/>
      <c r="DK119" s="1081"/>
      <c r="DL119" s="1079" t="s">
        <v>442</v>
      </c>
      <c r="DM119" s="1080"/>
      <c r="DN119" s="1080"/>
      <c r="DO119" s="1080"/>
      <c r="DP119" s="1081"/>
      <c r="DQ119" s="1079" t="s">
        <v>442</v>
      </c>
      <c r="DR119" s="1080"/>
      <c r="DS119" s="1080"/>
      <c r="DT119" s="1080"/>
      <c r="DU119" s="1081"/>
      <c r="DV119" s="1082" t="s">
        <v>442</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138</v>
      </c>
      <c r="AB120" s="1055"/>
      <c r="AC120" s="1055"/>
      <c r="AD120" s="1055"/>
      <c r="AE120" s="1056"/>
      <c r="AF120" s="1057" t="s">
        <v>138</v>
      </c>
      <c r="AG120" s="1055"/>
      <c r="AH120" s="1055"/>
      <c r="AI120" s="1055"/>
      <c r="AJ120" s="1056"/>
      <c r="AK120" s="1057" t="s">
        <v>442</v>
      </c>
      <c r="AL120" s="1055"/>
      <c r="AM120" s="1055"/>
      <c r="AN120" s="1055"/>
      <c r="AO120" s="1056"/>
      <c r="AP120" s="1058" t="s">
        <v>442</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2230257</v>
      </c>
      <c r="BR120" s="1023"/>
      <c r="BS120" s="1023"/>
      <c r="BT120" s="1023"/>
      <c r="BU120" s="1023"/>
      <c r="BV120" s="1023">
        <v>2183667</v>
      </c>
      <c r="BW120" s="1023"/>
      <c r="BX120" s="1023"/>
      <c r="BY120" s="1023"/>
      <c r="BZ120" s="1023"/>
      <c r="CA120" s="1023">
        <v>2302267</v>
      </c>
      <c r="CB120" s="1023"/>
      <c r="CC120" s="1023"/>
      <c r="CD120" s="1023"/>
      <c r="CE120" s="1023"/>
      <c r="CF120" s="1037">
        <v>31.4</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4719211</v>
      </c>
      <c r="DH120" s="1023"/>
      <c r="DI120" s="1023"/>
      <c r="DJ120" s="1023"/>
      <c r="DK120" s="1023"/>
      <c r="DL120" s="1023">
        <v>4734050</v>
      </c>
      <c r="DM120" s="1023"/>
      <c r="DN120" s="1023"/>
      <c r="DO120" s="1023"/>
      <c r="DP120" s="1023"/>
      <c r="DQ120" s="1023">
        <v>4522751</v>
      </c>
      <c r="DR120" s="1023"/>
      <c r="DS120" s="1023"/>
      <c r="DT120" s="1023"/>
      <c r="DU120" s="1023"/>
      <c r="DV120" s="1024">
        <v>61.6</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13479</v>
      </c>
      <c r="AB121" s="1055"/>
      <c r="AC121" s="1055"/>
      <c r="AD121" s="1055"/>
      <c r="AE121" s="1056"/>
      <c r="AF121" s="1057">
        <v>13479</v>
      </c>
      <c r="AG121" s="1055"/>
      <c r="AH121" s="1055"/>
      <c r="AI121" s="1055"/>
      <c r="AJ121" s="1056"/>
      <c r="AK121" s="1057">
        <v>13479</v>
      </c>
      <c r="AL121" s="1055"/>
      <c r="AM121" s="1055"/>
      <c r="AN121" s="1055"/>
      <c r="AO121" s="1056"/>
      <c r="AP121" s="1058">
        <v>0.2</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2216169</v>
      </c>
      <c r="BR121" s="1016"/>
      <c r="BS121" s="1016"/>
      <c r="BT121" s="1016"/>
      <c r="BU121" s="1016"/>
      <c r="BV121" s="1016">
        <v>1959076</v>
      </c>
      <c r="BW121" s="1016"/>
      <c r="BX121" s="1016"/>
      <c r="BY121" s="1016"/>
      <c r="BZ121" s="1016"/>
      <c r="CA121" s="1016">
        <v>1804709</v>
      </c>
      <c r="CB121" s="1016"/>
      <c r="CC121" s="1016"/>
      <c r="CD121" s="1016"/>
      <c r="CE121" s="1016"/>
      <c r="CF121" s="1010">
        <v>24.6</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2992246</v>
      </c>
      <c r="DH121" s="1016"/>
      <c r="DI121" s="1016"/>
      <c r="DJ121" s="1016"/>
      <c r="DK121" s="1016"/>
      <c r="DL121" s="1016">
        <v>2761878</v>
      </c>
      <c r="DM121" s="1016"/>
      <c r="DN121" s="1016"/>
      <c r="DO121" s="1016"/>
      <c r="DP121" s="1016"/>
      <c r="DQ121" s="1016">
        <v>2542524</v>
      </c>
      <c r="DR121" s="1016"/>
      <c r="DS121" s="1016"/>
      <c r="DT121" s="1016"/>
      <c r="DU121" s="1016"/>
      <c r="DV121" s="1017">
        <v>34.6</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138</v>
      </c>
      <c r="AG122" s="1055"/>
      <c r="AH122" s="1055"/>
      <c r="AI122" s="1055"/>
      <c r="AJ122" s="1056"/>
      <c r="AK122" s="1057" t="s">
        <v>442</v>
      </c>
      <c r="AL122" s="1055"/>
      <c r="AM122" s="1055"/>
      <c r="AN122" s="1055"/>
      <c r="AO122" s="1056"/>
      <c r="AP122" s="1058" t="s">
        <v>442</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18752765</v>
      </c>
      <c r="BR122" s="1094"/>
      <c r="BS122" s="1094"/>
      <c r="BT122" s="1094"/>
      <c r="BU122" s="1094"/>
      <c r="BV122" s="1094">
        <v>18688306</v>
      </c>
      <c r="BW122" s="1094"/>
      <c r="BX122" s="1094"/>
      <c r="BY122" s="1094"/>
      <c r="BZ122" s="1094"/>
      <c r="CA122" s="1094">
        <v>18566892</v>
      </c>
      <c r="CB122" s="1094"/>
      <c r="CC122" s="1094"/>
      <c r="CD122" s="1094"/>
      <c r="CE122" s="1094"/>
      <c r="CF122" s="1114">
        <v>252.8</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v>804828</v>
      </c>
      <c r="DH122" s="1016"/>
      <c r="DI122" s="1016"/>
      <c r="DJ122" s="1016"/>
      <c r="DK122" s="1016"/>
      <c r="DL122" s="1016">
        <v>764640</v>
      </c>
      <c r="DM122" s="1016"/>
      <c r="DN122" s="1016"/>
      <c r="DO122" s="1016"/>
      <c r="DP122" s="1016"/>
      <c r="DQ122" s="1016">
        <v>748561</v>
      </c>
      <c r="DR122" s="1016"/>
      <c r="DS122" s="1016"/>
      <c r="DT122" s="1016"/>
      <c r="DU122" s="1016"/>
      <c r="DV122" s="1017">
        <v>10.199999999999999</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138</v>
      </c>
      <c r="AG123" s="1055"/>
      <c r="AH123" s="1055"/>
      <c r="AI123" s="1055"/>
      <c r="AJ123" s="1056"/>
      <c r="AK123" s="1057" t="s">
        <v>138</v>
      </c>
      <c r="AL123" s="1055"/>
      <c r="AM123" s="1055"/>
      <c r="AN123" s="1055"/>
      <c r="AO123" s="1056"/>
      <c r="AP123" s="1058" t="s">
        <v>138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478</v>
      </c>
      <c r="BP123" s="1102"/>
      <c r="BQ123" s="1161">
        <v>23199191</v>
      </c>
      <c r="BR123" s="1162"/>
      <c r="BS123" s="1162"/>
      <c r="BT123" s="1162"/>
      <c r="BU123" s="1162"/>
      <c r="BV123" s="1162">
        <v>22831049</v>
      </c>
      <c r="BW123" s="1162"/>
      <c r="BX123" s="1162"/>
      <c r="BY123" s="1162"/>
      <c r="BZ123" s="1162"/>
      <c r="CA123" s="1162">
        <v>22673868</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v>128308</v>
      </c>
      <c r="DH123" s="1055"/>
      <c r="DI123" s="1055"/>
      <c r="DJ123" s="1055"/>
      <c r="DK123" s="1056"/>
      <c r="DL123" s="1057">
        <v>92502</v>
      </c>
      <c r="DM123" s="1055"/>
      <c r="DN123" s="1055"/>
      <c r="DO123" s="1055"/>
      <c r="DP123" s="1056"/>
      <c r="DQ123" s="1057">
        <v>29786</v>
      </c>
      <c r="DR123" s="1055"/>
      <c r="DS123" s="1055"/>
      <c r="DT123" s="1055"/>
      <c r="DU123" s="1056"/>
      <c r="DV123" s="1058">
        <v>0.4</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138</v>
      </c>
      <c r="AG124" s="1055"/>
      <c r="AH124" s="1055"/>
      <c r="AI124" s="1055"/>
      <c r="AJ124" s="1056"/>
      <c r="AK124" s="1057" t="s">
        <v>138</v>
      </c>
      <c r="AL124" s="1055"/>
      <c r="AM124" s="1055"/>
      <c r="AN124" s="1055"/>
      <c r="AO124" s="1056"/>
      <c r="AP124" s="1058" t="s">
        <v>138</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135.6</v>
      </c>
      <c r="BR124" s="1124"/>
      <c r="BS124" s="1124"/>
      <c r="BT124" s="1124"/>
      <c r="BU124" s="1124"/>
      <c r="BV124" s="1124">
        <v>133.80000000000001</v>
      </c>
      <c r="BW124" s="1124"/>
      <c r="BX124" s="1124"/>
      <c r="BY124" s="1124"/>
      <c r="BZ124" s="1124"/>
      <c r="CA124" s="1124">
        <v>122.3</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138</v>
      </c>
      <c r="DH124" s="1080"/>
      <c r="DI124" s="1080"/>
      <c r="DJ124" s="1080"/>
      <c r="DK124" s="1081"/>
      <c r="DL124" s="1079" t="s">
        <v>445</v>
      </c>
      <c r="DM124" s="1080"/>
      <c r="DN124" s="1080"/>
      <c r="DO124" s="1080"/>
      <c r="DP124" s="1081"/>
      <c r="DQ124" s="1079" t="s">
        <v>138</v>
      </c>
      <c r="DR124" s="1080"/>
      <c r="DS124" s="1080"/>
      <c r="DT124" s="1080"/>
      <c r="DU124" s="1081"/>
      <c r="DV124" s="1082" t="s">
        <v>138</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138</v>
      </c>
      <c r="AB125" s="1055"/>
      <c r="AC125" s="1055"/>
      <c r="AD125" s="1055"/>
      <c r="AE125" s="1056"/>
      <c r="AF125" s="1057" t="s">
        <v>442</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138</v>
      </c>
      <c r="DM125" s="1023"/>
      <c r="DN125" s="1023"/>
      <c r="DO125" s="1023"/>
      <c r="DP125" s="1023"/>
      <c r="DQ125" s="1023" t="s">
        <v>138</v>
      </c>
      <c r="DR125" s="1023"/>
      <c r="DS125" s="1023"/>
      <c r="DT125" s="1023"/>
      <c r="DU125" s="1023"/>
      <c r="DV125" s="1024" t="s">
        <v>138</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138</v>
      </c>
      <c r="AB126" s="1055"/>
      <c r="AC126" s="1055"/>
      <c r="AD126" s="1055"/>
      <c r="AE126" s="1056"/>
      <c r="AF126" s="1057" t="s">
        <v>138</v>
      </c>
      <c r="AG126" s="1055"/>
      <c r="AH126" s="1055"/>
      <c r="AI126" s="1055"/>
      <c r="AJ126" s="1056"/>
      <c r="AK126" s="1057" t="s">
        <v>445</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442</v>
      </c>
      <c r="DM126" s="1016"/>
      <c r="DN126" s="1016"/>
      <c r="DO126" s="1016"/>
      <c r="DP126" s="1016"/>
      <c r="DQ126" s="1016" t="s">
        <v>138</v>
      </c>
      <c r="DR126" s="1016"/>
      <c r="DS126" s="1016"/>
      <c r="DT126" s="1016"/>
      <c r="DU126" s="1016"/>
      <c r="DV126" s="1017" t="s">
        <v>442</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26440</v>
      </c>
      <c r="AB127" s="1055"/>
      <c r="AC127" s="1055"/>
      <c r="AD127" s="1055"/>
      <c r="AE127" s="1056"/>
      <c r="AF127" s="1057">
        <v>23733</v>
      </c>
      <c r="AG127" s="1055"/>
      <c r="AH127" s="1055"/>
      <c r="AI127" s="1055"/>
      <c r="AJ127" s="1056"/>
      <c r="AK127" s="1057">
        <v>17806</v>
      </c>
      <c r="AL127" s="1055"/>
      <c r="AM127" s="1055"/>
      <c r="AN127" s="1055"/>
      <c r="AO127" s="1056"/>
      <c r="AP127" s="1058">
        <v>0.2</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138</v>
      </c>
      <c r="DH127" s="1016"/>
      <c r="DI127" s="1016"/>
      <c r="DJ127" s="1016"/>
      <c r="DK127" s="1016"/>
      <c r="DL127" s="1016" t="s">
        <v>138</v>
      </c>
      <c r="DM127" s="1016"/>
      <c r="DN127" s="1016"/>
      <c r="DO127" s="1016"/>
      <c r="DP127" s="1016"/>
      <c r="DQ127" s="1016" t="s">
        <v>491</v>
      </c>
      <c r="DR127" s="1016"/>
      <c r="DS127" s="1016"/>
      <c r="DT127" s="1016"/>
      <c r="DU127" s="1016"/>
      <c r="DV127" s="1017" t="s">
        <v>138</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207993</v>
      </c>
      <c r="AB128" s="1144"/>
      <c r="AC128" s="1144"/>
      <c r="AD128" s="1144"/>
      <c r="AE128" s="1145"/>
      <c r="AF128" s="1146">
        <v>199467</v>
      </c>
      <c r="AG128" s="1144"/>
      <c r="AH128" s="1144"/>
      <c r="AI128" s="1144"/>
      <c r="AJ128" s="1145"/>
      <c r="AK128" s="1146">
        <v>197889</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491</v>
      </c>
      <c r="BG128" s="1151"/>
      <c r="BH128" s="1151"/>
      <c r="BI128" s="1151"/>
      <c r="BJ128" s="1151"/>
      <c r="BK128" s="1151"/>
      <c r="BL128" s="1152"/>
      <c r="BM128" s="1150">
        <v>13.52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1210</v>
      </c>
      <c r="DH128" s="1136"/>
      <c r="DI128" s="1136"/>
      <c r="DJ128" s="1136"/>
      <c r="DK128" s="1136"/>
      <c r="DL128" s="1136">
        <v>1699</v>
      </c>
      <c r="DM128" s="1136"/>
      <c r="DN128" s="1136"/>
      <c r="DO128" s="1136"/>
      <c r="DP128" s="1136"/>
      <c r="DQ128" s="1136">
        <v>1699</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9279871</v>
      </c>
      <c r="AB129" s="1055"/>
      <c r="AC129" s="1055"/>
      <c r="AD129" s="1055"/>
      <c r="AE129" s="1056"/>
      <c r="AF129" s="1057">
        <v>9263742</v>
      </c>
      <c r="AG129" s="1055"/>
      <c r="AH129" s="1055"/>
      <c r="AI129" s="1055"/>
      <c r="AJ129" s="1056"/>
      <c r="AK129" s="1057">
        <v>9010416</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442</v>
      </c>
      <c r="BG129" s="1165"/>
      <c r="BH129" s="1165"/>
      <c r="BI129" s="1165"/>
      <c r="BJ129" s="1165"/>
      <c r="BK129" s="1165"/>
      <c r="BL129" s="1166"/>
      <c r="BM129" s="1164">
        <v>18.52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1949993</v>
      </c>
      <c r="AB130" s="1055"/>
      <c r="AC130" s="1055"/>
      <c r="AD130" s="1055"/>
      <c r="AE130" s="1056"/>
      <c r="AF130" s="1057">
        <v>1977722</v>
      </c>
      <c r="AG130" s="1055"/>
      <c r="AH130" s="1055"/>
      <c r="AI130" s="1055"/>
      <c r="AJ130" s="1056"/>
      <c r="AK130" s="1057">
        <v>1666677</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14.6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7329878</v>
      </c>
      <c r="AB131" s="1080"/>
      <c r="AC131" s="1080"/>
      <c r="AD131" s="1080"/>
      <c r="AE131" s="1081"/>
      <c r="AF131" s="1079">
        <v>7286020</v>
      </c>
      <c r="AG131" s="1080"/>
      <c r="AH131" s="1080"/>
      <c r="AI131" s="1080"/>
      <c r="AJ131" s="1081"/>
      <c r="AK131" s="1079">
        <v>7343739</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122.3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15.299831729999999</v>
      </c>
      <c r="AB132" s="1196"/>
      <c r="AC132" s="1196"/>
      <c r="AD132" s="1196"/>
      <c r="AE132" s="1197"/>
      <c r="AF132" s="1198">
        <v>15.060156299999999</v>
      </c>
      <c r="AG132" s="1196"/>
      <c r="AH132" s="1196"/>
      <c r="AI132" s="1196"/>
      <c r="AJ132" s="1197"/>
      <c r="AK132" s="1198">
        <v>13.4449495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14.9</v>
      </c>
      <c r="AB133" s="1179"/>
      <c r="AC133" s="1179"/>
      <c r="AD133" s="1179"/>
      <c r="AE133" s="1180"/>
      <c r="AF133" s="1178">
        <v>15.1</v>
      </c>
      <c r="AG133" s="1179"/>
      <c r="AH133" s="1179"/>
      <c r="AI133" s="1179"/>
      <c r="AJ133" s="1180"/>
      <c r="AK133" s="1178">
        <v>14.6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v6p6+J6JBahU6qtu5Yi47gCC0hL+F1LSFA1/Mjvo/zL06b0K020I6eJp4Wi9Nz+GPwQIZUEVIPzAzgLvGimNA==" saltValue="j9Hm1u1CjgbJaZzTGh8a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eAQDG5lEeMfim/vf/+zlw+hYFJKx+ZkNYJ0k+QXdUH72g3vTf1wAzgSKFVCL3z8R7ki+Ee0biXm07jFyj5HfA==" saltValue="yAYinYL/8UPqK/jIE63wy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8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h4REf4My5ytXnSKKiiRARtMUeqyn2Zf9IoI/Jt0DrwekUnqf9u25R2fTIC8K+cB8xjGFGZtcSRyd7p6KwvoVA==" saltValue="UHbdYPK5iJ3Ws8Xuusn47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R4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2064623</v>
      </c>
      <c r="AP9" s="314">
        <v>102794</v>
      </c>
      <c r="AQ9" s="315">
        <v>100177</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469185</v>
      </c>
      <c r="AP10" s="317">
        <v>23360</v>
      </c>
      <c r="AQ10" s="318">
        <v>9943</v>
      </c>
      <c r="AR10" s="319">
        <v>134.9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8832</v>
      </c>
      <c r="AP11" s="317">
        <v>440</v>
      </c>
      <c r="AQ11" s="318">
        <v>1487</v>
      </c>
      <c r="AR11" s="319">
        <v>-70.400000000000006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74594</v>
      </c>
      <c r="AP13" s="317">
        <v>3714</v>
      </c>
      <c r="AQ13" s="318">
        <v>4025</v>
      </c>
      <c r="AR13" s="319">
        <v>-7.7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41057</v>
      </c>
      <c r="AP14" s="317">
        <v>2044</v>
      </c>
      <c r="AQ14" s="318">
        <v>2366</v>
      </c>
      <c r="AR14" s="319">
        <v>-13.6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-163822</v>
      </c>
      <c r="AP15" s="317">
        <v>-8156</v>
      </c>
      <c r="AQ15" s="318">
        <v>-7732</v>
      </c>
      <c r="AR15" s="319">
        <v>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2494469</v>
      </c>
      <c r="AP16" s="317">
        <v>124196</v>
      </c>
      <c r="AQ16" s="318">
        <v>110288</v>
      </c>
      <c r="AR16" s="319">
        <v>12.6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10.75</v>
      </c>
      <c r="AP21" s="331">
        <v>10.26</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98.9</v>
      </c>
      <c r="AP22" s="336">
        <v>97.6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2099699</v>
      </c>
      <c r="AP32" s="345">
        <v>104541</v>
      </c>
      <c r="AQ32" s="346">
        <v>68741</v>
      </c>
      <c r="AR32" s="347">
        <v>52.1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698702</v>
      </c>
      <c r="AP35" s="345">
        <v>34787</v>
      </c>
      <c r="AQ35" s="346">
        <v>17075</v>
      </c>
      <c r="AR35" s="347">
        <v>103.7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21857</v>
      </c>
      <c r="AP36" s="345">
        <v>1088</v>
      </c>
      <c r="AQ36" s="346">
        <v>2445</v>
      </c>
      <c r="AR36" s="347">
        <v>-55.5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31285</v>
      </c>
      <c r="AP37" s="345">
        <v>1558</v>
      </c>
      <c r="AQ37" s="346">
        <v>621</v>
      </c>
      <c r="AR37" s="347">
        <v>150.9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385</v>
      </c>
      <c r="AP38" s="348">
        <v>19</v>
      </c>
      <c r="AQ38" s="349">
        <v>4</v>
      </c>
      <c r="AR38" s="337">
        <v>375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-197889</v>
      </c>
      <c r="AP39" s="345">
        <v>-9853</v>
      </c>
      <c r="AQ39" s="346">
        <v>-4161</v>
      </c>
      <c r="AR39" s="347">
        <v>136.80000000000001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-1666677</v>
      </c>
      <c r="AP40" s="345">
        <v>-82981</v>
      </c>
      <c r="AQ40" s="346">
        <v>-59663</v>
      </c>
      <c r="AR40" s="347">
        <v>39.1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987362</v>
      </c>
      <c r="AP41" s="345">
        <v>49159</v>
      </c>
      <c r="AQ41" s="346">
        <v>25063</v>
      </c>
      <c r="AR41" s="347">
        <v>96.1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1910213</v>
      </c>
      <c r="AN51" s="367">
        <v>88448</v>
      </c>
      <c r="AO51" s="368">
        <v>-36.6</v>
      </c>
      <c r="AP51" s="369">
        <v>83280</v>
      </c>
      <c r="AQ51" s="370">
        <v>-2.5</v>
      </c>
      <c r="AR51" s="371">
        <v>-34.1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466905</v>
      </c>
      <c r="AN52" s="375">
        <v>21619</v>
      </c>
      <c r="AO52" s="376">
        <v>-76.599999999999994</v>
      </c>
      <c r="AP52" s="377">
        <v>43123</v>
      </c>
      <c r="AQ52" s="378">
        <v>-2.8</v>
      </c>
      <c r="AR52" s="379">
        <v>-73.8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3426517</v>
      </c>
      <c r="AN53" s="367">
        <v>161347</v>
      </c>
      <c r="AO53" s="368">
        <v>82.4</v>
      </c>
      <c r="AP53" s="369">
        <v>88968</v>
      </c>
      <c r="AQ53" s="370">
        <v>6.8</v>
      </c>
      <c r="AR53" s="371">
        <v>75.599999999999994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345563</v>
      </c>
      <c r="AN54" s="375">
        <v>16272</v>
      </c>
      <c r="AO54" s="376">
        <v>-24.7</v>
      </c>
      <c r="AP54" s="377">
        <v>45482</v>
      </c>
      <c r="AQ54" s="378">
        <v>5.5</v>
      </c>
      <c r="AR54" s="379">
        <v>-30.2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2154814</v>
      </c>
      <c r="AN55" s="367">
        <v>103577</v>
      </c>
      <c r="AO55" s="368">
        <v>-35.799999999999997</v>
      </c>
      <c r="AP55" s="369">
        <v>85173</v>
      </c>
      <c r="AQ55" s="370">
        <v>-4.3</v>
      </c>
      <c r="AR55" s="371">
        <v>-31.5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642477</v>
      </c>
      <c r="AN56" s="375">
        <v>30882</v>
      </c>
      <c r="AO56" s="376">
        <v>89.8</v>
      </c>
      <c r="AP56" s="377">
        <v>43913</v>
      </c>
      <c r="AQ56" s="378">
        <v>-3.4</v>
      </c>
      <c r="AR56" s="379">
        <v>93.2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2418625</v>
      </c>
      <c r="AN57" s="367">
        <v>118432</v>
      </c>
      <c r="AO57" s="368">
        <v>14.3</v>
      </c>
      <c r="AP57" s="369">
        <v>94081</v>
      </c>
      <c r="AQ57" s="370">
        <v>10.5</v>
      </c>
      <c r="AR57" s="371">
        <v>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1324187</v>
      </c>
      <c r="AN58" s="375">
        <v>64841</v>
      </c>
      <c r="AO58" s="376">
        <v>110</v>
      </c>
      <c r="AP58" s="377">
        <v>48949</v>
      </c>
      <c r="AQ58" s="378">
        <v>11.5</v>
      </c>
      <c r="AR58" s="379">
        <v>98.5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1691618</v>
      </c>
      <c r="AN59" s="367">
        <v>84223</v>
      </c>
      <c r="AO59" s="368">
        <v>-28.9</v>
      </c>
      <c r="AP59" s="369">
        <v>92632</v>
      </c>
      <c r="AQ59" s="370">
        <v>-1.5</v>
      </c>
      <c r="AR59" s="371">
        <v>-27.4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808875</v>
      </c>
      <c r="AN60" s="375">
        <v>40273</v>
      </c>
      <c r="AO60" s="376">
        <v>-37.9</v>
      </c>
      <c r="AP60" s="377">
        <v>47978</v>
      </c>
      <c r="AQ60" s="378">
        <v>-2</v>
      </c>
      <c r="AR60" s="379">
        <v>-35.9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2320357</v>
      </c>
      <c r="AN61" s="382">
        <v>111205</v>
      </c>
      <c r="AO61" s="383">
        <v>-0.9</v>
      </c>
      <c r="AP61" s="384">
        <v>88827</v>
      </c>
      <c r="AQ61" s="385">
        <v>1.8</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717601</v>
      </c>
      <c r="AN62" s="375">
        <v>34777</v>
      </c>
      <c r="AO62" s="376">
        <v>12.1</v>
      </c>
      <c r="AP62" s="377">
        <v>45889</v>
      </c>
      <c r="AQ62" s="378">
        <v>1.8</v>
      </c>
      <c r="AR62" s="379">
        <v>10.3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IchB1lJ5iAlZUJeJs7b1tPxltZDFs37ITCQCSsKOBCCM+17jcz6WVkcWYiAoNZXjX9HjW58y0OlVBjPdVd7Ag==" saltValue="j+I2A3rKdghA0alf0F4D6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b44Tas/5on2xVg5NqZq3TWqXrM0Y7KiBF1cBZkzM/mpNYVItrCToO4NmbU2nbu8SCU9o9koGyz6zLBwrjlq7Rw==" saltValue="VqYy0gsQA4cryn8Ju3yh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FXBotAZ19hzNKPSK6E1hVHVkfcYH1+2TvSn9npAFkq/j8wRppg+cKlZ6RY8Fq/aH257RKQ67mDo2/dcp8arc3Q==" saltValue="xWSoqwmmJl7z5WUwsaB0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5.34</v>
      </c>
      <c r="G47" s="12">
        <v>5.39</v>
      </c>
      <c r="H47" s="12">
        <v>5.44</v>
      </c>
      <c r="I47" s="12">
        <v>5.45</v>
      </c>
      <c r="J47" s="13">
        <v>5.61</v>
      </c>
    </row>
    <row r="48" spans="2:10" ht="57.75" customHeight="1" x14ac:dyDescent="0.15">
      <c r="B48" s="14"/>
      <c r="C48" s="1240" t="s">
        <v>4</v>
      </c>
      <c r="D48" s="1240"/>
      <c r="E48" s="1241"/>
      <c r="F48" s="15">
        <v>2.65</v>
      </c>
      <c r="G48" s="16">
        <v>2.54</v>
      </c>
      <c r="H48" s="16">
        <v>0.72</v>
      </c>
      <c r="I48" s="16">
        <v>0.63</v>
      </c>
      <c r="J48" s="17">
        <v>2.87</v>
      </c>
    </row>
    <row r="49" spans="2:10" ht="57.75" customHeight="1" thickBot="1" x14ac:dyDescent="0.2">
      <c r="B49" s="18"/>
      <c r="C49" s="1242" t="s">
        <v>5</v>
      </c>
      <c r="D49" s="1242"/>
      <c r="E49" s="1243"/>
      <c r="F49" s="19" t="s">
        <v>564</v>
      </c>
      <c r="G49" s="20" t="s">
        <v>565</v>
      </c>
      <c r="H49" s="20" t="s">
        <v>566</v>
      </c>
      <c r="I49" s="20" t="s">
        <v>567</v>
      </c>
      <c r="J49" s="21">
        <v>2.2200000000000002</v>
      </c>
    </row>
    <row r="50" spans="2:10" ht="13.5" customHeight="1" x14ac:dyDescent="0.15"/>
  </sheetData>
  <sheetProtection algorithmName="SHA-512" hashValue="6hYjSRhZtNGD2GCbKjxgmpw0o8uA5Wq4YJCBuVEOdMAWyoyiS5HHrQHruLKa0+lua+EosCBi7GrsMrWZQX6CmA==" saltValue="43IJ5BWBdiAEWUqArVhp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2022-10-17T08:46:20Z</cp:lastPrinted>
  <dcterms:created xsi:type="dcterms:W3CDTF">2022-02-02T03:06:00Z</dcterms:created>
  <dcterms:modified xsi:type="dcterms:W3CDTF">2022-10-17T09:03:43Z</dcterms:modified>
  <cp:category/>
</cp:coreProperties>
</file>